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pzaw\Desktop\MEGA\Publikacje w trakcie\Myszy lodowe\do manuskryptu\Manuskrypt\Recenzje\Do wysłania\"/>
    </mc:Choice>
  </mc:AlternateContent>
  <xr:revisionPtr revIDLastSave="0" documentId="13_ncr:1_{B8EB5E8B-3E0B-4A50-B9C8-C2548E1D30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tadata_bryophytes" sheetId="1" r:id="rId1"/>
    <sheet name="Metadata_meiofauna" sheetId="2" r:id="rId2"/>
    <sheet name="Metadata_Insects_and arthropods" sheetId="3" r:id="rId3"/>
    <sheet name="Metadata_Acari_famili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K58" i="2"/>
  <c r="I58" i="2"/>
  <c r="G58" i="2"/>
  <c r="K57" i="2"/>
  <c r="I57" i="2"/>
  <c r="G57" i="2"/>
  <c r="K56" i="2"/>
  <c r="I56" i="2"/>
  <c r="G56" i="2"/>
  <c r="K55" i="2"/>
  <c r="I55" i="2"/>
  <c r="G55" i="2"/>
  <c r="K54" i="2"/>
  <c r="I54" i="2"/>
  <c r="G54" i="2"/>
  <c r="K53" i="2"/>
  <c r="I53" i="2"/>
  <c r="G53" i="2"/>
  <c r="K52" i="2"/>
  <c r="I52" i="2"/>
  <c r="G52" i="2"/>
  <c r="K51" i="2"/>
  <c r="I51" i="2"/>
  <c r="G51" i="2"/>
  <c r="K50" i="2"/>
  <c r="I50" i="2"/>
  <c r="G50" i="2"/>
  <c r="K49" i="2"/>
  <c r="I49" i="2"/>
  <c r="G49" i="2"/>
  <c r="K48" i="2"/>
  <c r="I48" i="2"/>
  <c r="G48" i="2"/>
  <c r="K47" i="2"/>
  <c r="I47" i="2"/>
  <c r="G47" i="2"/>
  <c r="K46" i="2"/>
  <c r="I46" i="2"/>
  <c r="G46" i="2"/>
  <c r="K45" i="2"/>
  <c r="I45" i="2"/>
  <c r="G45" i="2"/>
  <c r="K44" i="2"/>
  <c r="I44" i="2"/>
  <c r="G44" i="2"/>
  <c r="K43" i="2"/>
  <c r="I43" i="2"/>
  <c r="G43" i="2"/>
  <c r="K42" i="2"/>
  <c r="I42" i="2"/>
  <c r="G42" i="2"/>
  <c r="K41" i="2"/>
  <c r="I41" i="2"/>
  <c r="G41" i="2"/>
  <c r="K40" i="2"/>
  <c r="I40" i="2"/>
  <c r="G40" i="2"/>
  <c r="K39" i="2"/>
  <c r="I39" i="2"/>
  <c r="G39" i="2"/>
  <c r="K38" i="2"/>
  <c r="I38" i="2"/>
  <c r="G38" i="2"/>
  <c r="K37" i="2"/>
  <c r="I37" i="2"/>
  <c r="G37" i="2"/>
  <c r="K36" i="2"/>
  <c r="I36" i="2"/>
  <c r="G36" i="2"/>
  <c r="K35" i="2"/>
  <c r="I35" i="2"/>
  <c r="G35" i="2"/>
  <c r="K34" i="2"/>
  <c r="I34" i="2"/>
  <c r="G34" i="2"/>
  <c r="K33" i="2"/>
  <c r="I33" i="2"/>
  <c r="G33" i="2"/>
  <c r="K32" i="2"/>
  <c r="I32" i="2"/>
  <c r="G32" i="2"/>
  <c r="K31" i="2"/>
  <c r="I31" i="2"/>
  <c r="G31" i="2"/>
  <c r="K30" i="2"/>
  <c r="I30" i="2"/>
  <c r="G30" i="2"/>
  <c r="K29" i="2"/>
  <c r="I29" i="2"/>
  <c r="G29" i="2"/>
  <c r="K28" i="2"/>
  <c r="I28" i="2"/>
  <c r="G28" i="2"/>
  <c r="K27" i="2"/>
  <c r="I27" i="2"/>
  <c r="G27" i="2"/>
  <c r="K26" i="2"/>
  <c r="I26" i="2"/>
  <c r="G26" i="2"/>
  <c r="K25" i="2"/>
  <c r="I25" i="2"/>
  <c r="G25" i="2"/>
  <c r="K24" i="2"/>
  <c r="I24" i="2"/>
  <c r="G24" i="2"/>
  <c r="K23" i="2"/>
  <c r="I23" i="2"/>
  <c r="G23" i="2"/>
  <c r="K22" i="2"/>
  <c r="I22" i="2"/>
  <c r="G22" i="2"/>
  <c r="K21" i="2"/>
  <c r="I21" i="2"/>
  <c r="G21" i="2"/>
  <c r="K20" i="2"/>
  <c r="I20" i="2"/>
  <c r="G20" i="2"/>
  <c r="K19" i="2"/>
  <c r="I19" i="2"/>
  <c r="G19" i="2"/>
  <c r="K18" i="2"/>
  <c r="I18" i="2"/>
  <c r="G18" i="2"/>
  <c r="K17" i="2"/>
  <c r="I17" i="2"/>
  <c r="G17" i="2"/>
  <c r="K16" i="2"/>
  <c r="I16" i="2"/>
  <c r="G16" i="2"/>
  <c r="K15" i="2"/>
  <c r="I15" i="2"/>
  <c r="G15" i="2"/>
  <c r="K14" i="2"/>
  <c r="I14" i="2"/>
  <c r="G14" i="2"/>
  <c r="K13" i="2"/>
  <c r="I13" i="2"/>
  <c r="G13" i="2"/>
  <c r="K12" i="2"/>
  <c r="I12" i="2"/>
  <c r="G12" i="2"/>
  <c r="K11" i="2"/>
  <c r="I11" i="2"/>
  <c r="G11" i="2"/>
  <c r="K10" i="2"/>
  <c r="I10" i="2"/>
  <c r="G10" i="2"/>
  <c r="K9" i="2"/>
  <c r="I9" i="2"/>
  <c r="G9" i="2"/>
  <c r="K8" i="2"/>
  <c r="I8" i="2"/>
  <c r="G8" i="2"/>
  <c r="K7" i="2"/>
  <c r="I7" i="2"/>
  <c r="G7" i="2"/>
  <c r="K6" i="2"/>
  <c r="I6" i="2"/>
  <c r="G6" i="2"/>
  <c r="K5" i="2"/>
  <c r="I5" i="2"/>
  <c r="G5" i="2"/>
  <c r="K4" i="2"/>
  <c r="I4" i="2"/>
  <c r="G4" i="2"/>
  <c r="K3" i="2"/>
  <c r="I3" i="2"/>
  <c r="G3" i="2"/>
  <c r="K2" i="2"/>
  <c r="I2" i="2"/>
  <c r="D12" i="1" l="1"/>
  <c r="P58" i="1"/>
  <c r="N58" i="1"/>
  <c r="L58" i="1"/>
  <c r="P57" i="1"/>
  <c r="N57" i="1"/>
  <c r="L57" i="1"/>
  <c r="P56" i="1"/>
  <c r="N56" i="1"/>
  <c r="L56" i="1"/>
  <c r="P55" i="1"/>
  <c r="N55" i="1"/>
  <c r="L55" i="1"/>
  <c r="P54" i="1"/>
  <c r="N54" i="1"/>
  <c r="L54" i="1"/>
  <c r="P53" i="1"/>
  <c r="N53" i="1"/>
  <c r="L53" i="1"/>
  <c r="P52" i="1"/>
  <c r="N52" i="1"/>
  <c r="L52" i="1"/>
  <c r="P51" i="1"/>
  <c r="N51" i="1"/>
  <c r="L51" i="1"/>
  <c r="P50" i="1"/>
  <c r="N50" i="1"/>
  <c r="L50" i="1"/>
  <c r="P49" i="1"/>
  <c r="N49" i="1"/>
  <c r="L49" i="1"/>
  <c r="P48" i="1"/>
  <c r="N48" i="1"/>
  <c r="L48" i="1"/>
  <c r="P47" i="1"/>
  <c r="N47" i="1"/>
  <c r="L47" i="1"/>
  <c r="P46" i="1"/>
  <c r="N46" i="1"/>
  <c r="L46" i="1"/>
  <c r="P45" i="1"/>
  <c r="N45" i="1"/>
  <c r="L45" i="1"/>
  <c r="P44" i="1"/>
  <c r="N44" i="1"/>
  <c r="L44" i="1"/>
  <c r="P43" i="1"/>
  <c r="N43" i="1"/>
  <c r="L43" i="1"/>
  <c r="P42" i="1"/>
  <c r="N42" i="1"/>
  <c r="L42" i="1"/>
  <c r="P41" i="1"/>
  <c r="N41" i="1"/>
  <c r="L41" i="1"/>
  <c r="P40" i="1"/>
  <c r="N40" i="1"/>
  <c r="L40" i="1"/>
  <c r="P39" i="1"/>
  <c r="N39" i="1"/>
  <c r="L39" i="1"/>
  <c r="P38" i="1"/>
  <c r="N38" i="1"/>
  <c r="L38" i="1"/>
  <c r="P37" i="1"/>
  <c r="N37" i="1"/>
  <c r="L37" i="1"/>
  <c r="P36" i="1"/>
  <c r="N36" i="1"/>
  <c r="L36" i="1"/>
  <c r="P35" i="1"/>
  <c r="N35" i="1"/>
  <c r="L35" i="1"/>
  <c r="P34" i="1"/>
  <c r="N34" i="1"/>
  <c r="L34" i="1"/>
  <c r="P33" i="1"/>
  <c r="N33" i="1"/>
  <c r="L33" i="1"/>
  <c r="P32" i="1"/>
  <c r="N32" i="1"/>
  <c r="L32" i="1"/>
  <c r="P31" i="1"/>
  <c r="N31" i="1"/>
  <c r="L31" i="1"/>
  <c r="P30" i="1"/>
  <c r="N30" i="1"/>
  <c r="L30" i="1"/>
  <c r="P29" i="1"/>
  <c r="N29" i="1"/>
  <c r="L29" i="1"/>
  <c r="P28" i="1"/>
  <c r="N28" i="1"/>
  <c r="L28" i="1"/>
  <c r="P27" i="1"/>
  <c r="N27" i="1"/>
  <c r="L27" i="1"/>
  <c r="P26" i="1"/>
  <c r="N26" i="1"/>
  <c r="L26" i="1"/>
  <c r="P25" i="1"/>
  <c r="N25" i="1"/>
  <c r="L25" i="1"/>
  <c r="P24" i="1"/>
  <c r="N24" i="1"/>
  <c r="L24" i="1"/>
  <c r="P23" i="1"/>
  <c r="N23" i="1"/>
  <c r="L23" i="1"/>
  <c r="P22" i="1"/>
  <c r="N22" i="1"/>
  <c r="L22" i="1"/>
  <c r="P21" i="1"/>
  <c r="N21" i="1"/>
  <c r="L21" i="1"/>
  <c r="P20" i="1"/>
  <c r="N20" i="1"/>
  <c r="L20" i="1"/>
  <c r="P19" i="1"/>
  <c r="N19" i="1"/>
  <c r="L19" i="1"/>
  <c r="P18" i="1"/>
  <c r="N18" i="1"/>
  <c r="L18" i="1"/>
  <c r="P17" i="1"/>
  <c r="N17" i="1"/>
  <c r="L17" i="1"/>
  <c r="P16" i="1"/>
  <c r="N16" i="1"/>
  <c r="L16" i="1"/>
  <c r="P15" i="1"/>
  <c r="N15" i="1"/>
  <c r="L15" i="1"/>
  <c r="P14" i="1"/>
  <c r="N14" i="1"/>
  <c r="L14" i="1"/>
  <c r="P13" i="1"/>
  <c r="N13" i="1"/>
  <c r="L13" i="1"/>
  <c r="P12" i="1"/>
  <c r="N12" i="1"/>
  <c r="L12" i="1"/>
  <c r="P11" i="1"/>
  <c r="N11" i="1"/>
  <c r="L11" i="1"/>
  <c r="P10" i="1"/>
  <c r="N10" i="1"/>
  <c r="L10" i="1"/>
  <c r="P9" i="1"/>
  <c r="N9" i="1"/>
  <c r="L9" i="1"/>
  <c r="P8" i="1"/>
  <c r="N8" i="1"/>
  <c r="L8" i="1"/>
  <c r="P7" i="1"/>
  <c r="N7" i="1"/>
  <c r="L7" i="1"/>
  <c r="P6" i="1"/>
  <c r="N6" i="1"/>
  <c r="L6" i="1"/>
  <c r="P5" i="1"/>
  <c r="N5" i="1"/>
  <c r="L5" i="1"/>
  <c r="P4" i="1"/>
  <c r="N4" i="1"/>
  <c r="L4" i="1"/>
  <c r="P3" i="1"/>
  <c r="N3" i="1"/>
  <c r="L3" i="1"/>
  <c r="P2" i="1"/>
  <c r="N2" i="1"/>
  <c r="L2" i="1"/>
</calcChain>
</file>

<file path=xl/sharedStrings.xml><?xml version="1.0" encoding="utf-8"?>
<sst xmlns="http://schemas.openxmlformats.org/spreadsheetml/2006/main" count="123" uniqueCount="81">
  <si>
    <t>No</t>
  </si>
  <si>
    <t>Ecosystem (1 - ice, 2 - moraine, 3 - proglacial)</t>
  </si>
  <si>
    <t>Bryophyte code (R. fasciculare - 1, R. ericoides. 2, Other 3)</t>
  </si>
  <si>
    <t>Bryophyte species</t>
  </si>
  <si>
    <t>Dry weight (g) of analysed bryophyte</t>
  </si>
  <si>
    <t xml:space="preserve"> Tardi count</t>
  </si>
  <si>
    <t>Tardi per gram</t>
  </si>
  <si>
    <t xml:space="preserve">Rotifera count </t>
  </si>
  <si>
    <t>Roti per gram</t>
  </si>
  <si>
    <t>Nematoda count</t>
  </si>
  <si>
    <t>Nematoda per gram</t>
  </si>
  <si>
    <t>Racomitrium fasciculare (Hedw.) Brid.</t>
  </si>
  <si>
    <t>Racomitrium ericoides (Brid.) Brid. mixed up with a few shoots Racomitrium fasciculare (Hedw.) Brid.</t>
  </si>
  <si>
    <t>Racomitrium ericoides (Brid.) Brid.</t>
  </si>
  <si>
    <t>Racomitrium fasciculare (Hedw.) Brid. with the addition of 1 shoot of Racomitrium ericoides (Brid.) Brid.</t>
  </si>
  <si>
    <t>Racomitrium fasciculare (Hedw.) Brid. with the addition of 1 shoot of Pohlia sp.</t>
  </si>
  <si>
    <t>Racomitrium ericoides (Brid.) Brid. with the addition of 1 shoot of Sanionia uncinata (Hedw.) Loeske</t>
  </si>
  <si>
    <t xml:space="preserve"> cf. Barbilophozia with the addition of Racomitrium elongatum Ehrh. ex Frisvoll </t>
  </si>
  <si>
    <t>evenly Racomitrium elongatum Ehrh. ex Frisvoll and cf. Barbilophozia</t>
  </si>
  <si>
    <t xml:space="preserve"> cf. Barbilophozia with the addition of Racomitrium canescens subsp. latifolium (C.E.O.Jensen) Frisvoll</t>
  </si>
  <si>
    <t>Racomitrium ericoides (Brid.) Brid. with admixture of Kiaeria starkei (F.Weber &amp; D.Mohr) I.Hagen and Pogonatum urnigerum (Hedw.) P.Beauv.</t>
  </si>
  <si>
    <t>Racomitrium elongatum Ehrh. ex Frisvoll admixture of cf. Barbilophozia growing among shoots of Racomitrium</t>
  </si>
  <si>
    <t>Sanionia uncinata (Hedw.) Loeske with admixture of Racomitrium elongatum Ehrh. ex Frisvoll and Polytrichastrum alpinum (Hedw.) G.L.Sm.</t>
  </si>
  <si>
    <t>evenly Racomitrium elongatum Ehrh. ex Frisvoll and Sanionia uncinata (Hedw.) Loeske with admixture of Racomitrium fasciculare (Hedw.) Brid., Kiaeria starkei (F.Weber &amp; D.Mohr) I.Hagen and Ptilidium ciliare (L.) Hampe</t>
  </si>
  <si>
    <t>Philonotis fontana (Hedw.) Brid.</t>
  </si>
  <si>
    <t>Dry weight of bryophyte collected in the field</t>
  </si>
  <si>
    <t>Wet weight of bryophyte collected in the field</t>
  </si>
  <si>
    <t>120, 91</t>
  </si>
  <si>
    <t>50, 30 (36,50)</t>
  </si>
  <si>
    <t>Diptera</t>
  </si>
  <si>
    <t>Coleoptera</t>
  </si>
  <si>
    <t>Pseudoscorpionida</t>
  </si>
  <si>
    <t>Araneae</t>
  </si>
  <si>
    <t>Other insecta</t>
  </si>
  <si>
    <t>Unidentified larvae</t>
  </si>
  <si>
    <t>Sample No.</t>
  </si>
  <si>
    <t xml:space="preserve">Epicriidae </t>
  </si>
  <si>
    <t>Zerconidae</t>
  </si>
  <si>
    <t>Veigaeidae</t>
  </si>
  <si>
    <t>Macrochelidae</t>
  </si>
  <si>
    <t>Laelapidae</t>
  </si>
  <si>
    <t>Pachylaelapidae</t>
  </si>
  <si>
    <t>Cocceupodidae</t>
  </si>
  <si>
    <t>Eupodidae</t>
  </si>
  <si>
    <t>Penthaleidae</t>
  </si>
  <si>
    <t>Rhagidiidae</t>
  </si>
  <si>
    <t>Ereynetidae</t>
  </si>
  <si>
    <t>Iolinidae</t>
  </si>
  <si>
    <t>Triophtydeidae</t>
  </si>
  <si>
    <t>Tydeidae</t>
  </si>
  <si>
    <t>Stigmaeidae</t>
  </si>
  <si>
    <t>Tetranychidae</t>
  </si>
  <si>
    <t>Cheyletidae</t>
  </si>
  <si>
    <t>Tarsonemidae</t>
  </si>
  <si>
    <t>Alycidae</t>
  </si>
  <si>
    <t>Nanorchestidae</t>
  </si>
  <si>
    <t>Alicorhagiidae</t>
  </si>
  <si>
    <t>Brachychthoniidae</t>
  </si>
  <si>
    <t>Camisiidae</t>
  </si>
  <si>
    <t>Nothridae</t>
  </si>
  <si>
    <t>Trhypochthoniidae</t>
  </si>
  <si>
    <t>Neoliodidae</t>
  </si>
  <si>
    <t>Oppiidae</t>
  </si>
  <si>
    <t>Quadroppiidae</t>
  </si>
  <si>
    <t>Suctobelbidae</t>
  </si>
  <si>
    <t>Tectocepheidae</t>
  </si>
  <si>
    <t>Licneremaeidae</t>
  </si>
  <si>
    <t>Hemileiidae</t>
  </si>
  <si>
    <t>Liebstadiidae</t>
  </si>
  <si>
    <t>Oribatulidae</t>
  </si>
  <si>
    <t>Ceratozetidae</t>
  </si>
  <si>
    <t>Mycobatidae</t>
  </si>
  <si>
    <t>MESOSTIGMATA</t>
  </si>
  <si>
    <t>ORIBATIDA</t>
  </si>
  <si>
    <t>ASTIGMATINA</t>
  </si>
  <si>
    <t xml:space="preserve"> Tardigrada count</t>
  </si>
  <si>
    <t>Tardigrada per gram</t>
  </si>
  <si>
    <t>Rotifera per gram</t>
  </si>
  <si>
    <t>Axis 1 (in mm)</t>
  </si>
  <si>
    <t>Axis 2 (in mm)</t>
  </si>
  <si>
    <t>Thickness of the sample (in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</si>
</sst>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 Light"/>
      <family val="2"/>
      <charset val="238"/>
      <scheme val="major"/>
    </font>
    <font>
      <sz val="11"/>
      <color theme="1"/>
      <name val="Times New Roman"/>
      <family val="1"/>
      <charset val="238"/>
    </font>
    <font>
      <sz val="11"/>
      <color theme="1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5" fillId="0" borderId="3" xfId="0" applyFont="1" applyBorder="1"/>
    <xf numFmtId="0" fontId="6" fillId="0" borderId="1" xfId="0" applyFont="1" applyBorder="1" applyAlignment="1">
      <alignment horizontal="center"/>
    </xf>
    <xf numFmtId="0" fontId="5" fillId="0" borderId="4" xfId="0" applyFont="1" applyBorder="1"/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 wrapText="1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topLeftCell="E1" workbookViewId="0">
      <selection activeCell="H20" sqref="H20"/>
    </sheetView>
  </sheetViews>
  <sheetFormatPr defaultRowHeight="14.4" x14ac:dyDescent="0.3"/>
  <cols>
    <col min="2" max="2" width="53.6640625" customWidth="1"/>
    <col min="3" max="3" width="70.5546875" customWidth="1"/>
    <col min="4" max="4" width="118.6640625" customWidth="1"/>
    <col min="5" max="5" width="88.6640625" style="21" customWidth="1"/>
    <col min="6" max="7" width="88.6640625" customWidth="1"/>
    <col min="8" max="9" width="44.44140625" customWidth="1"/>
    <col min="10" max="10" width="49.88671875" customWidth="1"/>
    <col min="11" max="11" width="36.109375" customWidth="1"/>
    <col min="12" max="12" width="26.109375" customWidth="1"/>
    <col min="13" max="13" width="39" customWidth="1"/>
    <col min="14" max="14" width="30.88671875" customWidth="1"/>
    <col min="15" max="15" width="42.5546875" customWidth="1"/>
    <col min="16" max="16" width="35.6640625" customWidth="1"/>
  </cols>
  <sheetData>
    <row r="1" spans="1:16" x14ac:dyDescent="0.3">
      <c r="A1" s="1" t="s">
        <v>0</v>
      </c>
      <c r="B1" s="1" t="s">
        <v>1</v>
      </c>
      <c r="C1" s="2" t="s">
        <v>2</v>
      </c>
      <c r="D1" s="1" t="s">
        <v>3</v>
      </c>
      <c r="E1" s="18" t="s">
        <v>78</v>
      </c>
      <c r="F1" s="17" t="s">
        <v>79</v>
      </c>
      <c r="G1" s="17" t="s">
        <v>80</v>
      </c>
      <c r="H1" s="1" t="s">
        <v>26</v>
      </c>
      <c r="I1" s="1" t="s">
        <v>25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x14ac:dyDescent="0.3">
      <c r="A2" s="3">
        <v>1</v>
      </c>
      <c r="B2" s="3">
        <v>1</v>
      </c>
      <c r="C2" s="4">
        <v>1</v>
      </c>
      <c r="D2" s="4" t="s">
        <v>11</v>
      </c>
      <c r="E2" s="19">
        <v>77.87</v>
      </c>
      <c r="F2" s="19"/>
      <c r="G2" s="19">
        <v>33.92</v>
      </c>
      <c r="H2" s="3">
        <v>72.540000000000006</v>
      </c>
      <c r="I2" s="3">
        <v>41</v>
      </c>
      <c r="J2" s="3">
        <v>0.41139999999999999</v>
      </c>
      <c r="K2" s="3">
        <v>35</v>
      </c>
      <c r="L2" s="3">
        <f t="shared" ref="L2:L58" si="0">K2/J2</f>
        <v>85.075352455031606</v>
      </c>
      <c r="M2" s="3">
        <v>17</v>
      </c>
      <c r="N2" s="3">
        <f t="shared" ref="N2:N58" si="1">M2/J2</f>
        <v>41.32231404958678</v>
      </c>
      <c r="O2" s="3">
        <v>0</v>
      </c>
      <c r="P2" s="3">
        <f>O2/J2</f>
        <v>0</v>
      </c>
    </row>
    <row r="3" spans="1:16" x14ac:dyDescent="0.3">
      <c r="A3" s="3">
        <v>2</v>
      </c>
      <c r="B3" s="3">
        <v>1</v>
      </c>
      <c r="C3" s="4">
        <v>1</v>
      </c>
      <c r="D3" s="4" t="s">
        <v>11</v>
      </c>
      <c r="E3" s="19" t="s">
        <v>27</v>
      </c>
      <c r="F3" s="19">
        <v>66.92</v>
      </c>
      <c r="G3" s="19">
        <v>34.75</v>
      </c>
      <c r="H3" s="3">
        <v>147.59</v>
      </c>
      <c r="I3" s="3">
        <v>92</v>
      </c>
      <c r="J3" s="3">
        <v>0.41599999999999998</v>
      </c>
      <c r="K3" s="3">
        <v>19</v>
      </c>
      <c r="L3" s="3">
        <f t="shared" si="0"/>
        <v>45.673076923076927</v>
      </c>
      <c r="M3" s="3">
        <v>78</v>
      </c>
      <c r="N3" s="3">
        <f t="shared" si="1"/>
        <v>187.5</v>
      </c>
      <c r="O3" s="3">
        <v>0</v>
      </c>
      <c r="P3" s="3">
        <f t="shared" ref="P3:P58" si="2">O3/J3</f>
        <v>0</v>
      </c>
    </row>
    <row r="4" spans="1:16" x14ac:dyDescent="0.3">
      <c r="A4" s="3">
        <v>3</v>
      </c>
      <c r="B4" s="3">
        <v>1</v>
      </c>
      <c r="C4" s="4">
        <v>1</v>
      </c>
      <c r="D4" s="4" t="s">
        <v>11</v>
      </c>
      <c r="E4" s="19"/>
      <c r="F4" s="19"/>
      <c r="G4" s="19"/>
      <c r="H4" s="3">
        <v>133.61000000000001</v>
      </c>
      <c r="I4" s="3">
        <v>79.099999999999994</v>
      </c>
      <c r="J4" s="3">
        <v>0.3</v>
      </c>
      <c r="K4" s="3">
        <v>22</v>
      </c>
      <c r="L4" s="3">
        <f t="shared" si="0"/>
        <v>73.333333333333343</v>
      </c>
      <c r="M4" s="3">
        <v>8</v>
      </c>
      <c r="N4" s="3">
        <f t="shared" si="1"/>
        <v>26.666666666666668</v>
      </c>
      <c r="O4" s="3">
        <v>0</v>
      </c>
      <c r="P4" s="3">
        <f t="shared" si="2"/>
        <v>0</v>
      </c>
    </row>
    <row r="5" spans="1:16" x14ac:dyDescent="0.3">
      <c r="A5" s="3">
        <v>4</v>
      </c>
      <c r="B5" s="3">
        <v>1</v>
      </c>
      <c r="C5" s="4">
        <v>1</v>
      </c>
      <c r="D5" s="4" t="s">
        <v>11</v>
      </c>
      <c r="E5" s="19">
        <v>72.78</v>
      </c>
      <c r="F5" s="19"/>
      <c r="G5" s="19">
        <v>28.72</v>
      </c>
      <c r="H5" s="3">
        <v>102.14</v>
      </c>
      <c r="I5" s="3">
        <v>60</v>
      </c>
      <c r="J5" s="3">
        <v>2.0634999999999999</v>
      </c>
      <c r="K5" s="3">
        <v>0</v>
      </c>
      <c r="L5" s="3">
        <f t="shared" si="0"/>
        <v>0</v>
      </c>
      <c r="M5" s="3">
        <v>0</v>
      </c>
      <c r="N5" s="3">
        <f t="shared" si="1"/>
        <v>0</v>
      </c>
      <c r="O5" s="3">
        <v>0</v>
      </c>
      <c r="P5" s="3">
        <f t="shared" si="2"/>
        <v>0</v>
      </c>
    </row>
    <row r="6" spans="1:16" x14ac:dyDescent="0.3">
      <c r="A6" s="3">
        <v>5</v>
      </c>
      <c r="B6" s="3">
        <v>1</v>
      </c>
      <c r="C6" s="4">
        <v>1</v>
      </c>
      <c r="D6" s="4" t="s">
        <v>11</v>
      </c>
      <c r="E6" s="19">
        <v>74.27</v>
      </c>
      <c r="F6" s="19">
        <v>61.42</v>
      </c>
      <c r="G6" s="19">
        <v>37.99</v>
      </c>
      <c r="H6" s="3">
        <v>103.75</v>
      </c>
      <c r="I6" s="3">
        <v>55</v>
      </c>
      <c r="J6" s="3">
        <v>1.8227</v>
      </c>
      <c r="K6" s="3">
        <v>1</v>
      </c>
      <c r="L6" s="3">
        <f t="shared" si="0"/>
        <v>0.54863663795468265</v>
      </c>
      <c r="M6" s="3">
        <v>32</v>
      </c>
      <c r="N6" s="3">
        <f t="shared" si="1"/>
        <v>17.556372414549845</v>
      </c>
      <c r="O6" s="3">
        <v>0</v>
      </c>
      <c r="P6" s="3">
        <f t="shared" si="2"/>
        <v>0</v>
      </c>
    </row>
    <row r="7" spans="1:16" x14ac:dyDescent="0.3">
      <c r="A7" s="3">
        <v>6</v>
      </c>
      <c r="B7" s="3">
        <v>1</v>
      </c>
      <c r="C7" s="4">
        <v>1</v>
      </c>
      <c r="D7" s="4" t="s">
        <v>11</v>
      </c>
      <c r="E7" s="19">
        <v>96.06</v>
      </c>
      <c r="F7" s="19">
        <v>62.65</v>
      </c>
      <c r="G7" s="19">
        <v>33.270000000000003</v>
      </c>
      <c r="H7" s="3">
        <v>69.58</v>
      </c>
      <c r="I7" s="3">
        <v>35</v>
      </c>
      <c r="J7" s="3">
        <v>2.1191</v>
      </c>
      <c r="K7" s="3">
        <v>24</v>
      </c>
      <c r="L7" s="3">
        <f t="shared" si="0"/>
        <v>11.32556273889859</v>
      </c>
      <c r="M7" s="3">
        <v>36</v>
      </c>
      <c r="N7" s="3">
        <f t="shared" si="1"/>
        <v>16.988344108347885</v>
      </c>
      <c r="O7" s="3">
        <v>0</v>
      </c>
      <c r="P7" s="3">
        <f t="shared" si="2"/>
        <v>0</v>
      </c>
    </row>
    <row r="8" spans="1:16" x14ac:dyDescent="0.3">
      <c r="A8" s="3">
        <v>7</v>
      </c>
      <c r="B8" s="3">
        <v>1</v>
      </c>
      <c r="C8" s="4">
        <v>1</v>
      </c>
      <c r="D8" s="4" t="s">
        <v>11</v>
      </c>
      <c r="E8" s="19">
        <v>132</v>
      </c>
      <c r="F8" s="19">
        <v>84</v>
      </c>
      <c r="G8" s="19">
        <v>36.93</v>
      </c>
      <c r="H8" s="3">
        <v>173.59</v>
      </c>
      <c r="I8" s="3">
        <v>95</v>
      </c>
      <c r="J8" s="3">
        <v>2.4146999999999998</v>
      </c>
      <c r="K8" s="3">
        <v>14</v>
      </c>
      <c r="L8" s="3">
        <f t="shared" si="0"/>
        <v>5.7978216755704644</v>
      </c>
      <c r="M8" s="3">
        <v>81</v>
      </c>
      <c r="N8" s="3">
        <f t="shared" si="1"/>
        <v>33.544539694371977</v>
      </c>
      <c r="O8" s="3">
        <v>0</v>
      </c>
      <c r="P8" s="3">
        <f t="shared" si="2"/>
        <v>0</v>
      </c>
    </row>
    <row r="9" spans="1:16" x14ac:dyDescent="0.3">
      <c r="A9" s="3">
        <v>8</v>
      </c>
      <c r="B9" s="3">
        <v>1</v>
      </c>
      <c r="C9" s="4">
        <v>1</v>
      </c>
      <c r="D9" s="4" t="s">
        <v>11</v>
      </c>
      <c r="E9" s="19">
        <v>61.33</v>
      </c>
      <c r="F9" s="19">
        <v>54.55</v>
      </c>
      <c r="G9" s="19">
        <v>28.68</v>
      </c>
      <c r="H9" s="3">
        <v>42.3</v>
      </c>
      <c r="I9" s="3">
        <v>15.2</v>
      </c>
      <c r="J9" s="3">
        <v>1.8672</v>
      </c>
      <c r="K9" s="3">
        <v>41</v>
      </c>
      <c r="L9" s="3">
        <f t="shared" si="0"/>
        <v>21.958011996572409</v>
      </c>
      <c r="M9" s="3">
        <v>141</v>
      </c>
      <c r="N9" s="3">
        <f t="shared" si="1"/>
        <v>75.514138817480728</v>
      </c>
      <c r="O9" s="3">
        <v>0</v>
      </c>
      <c r="P9" s="3">
        <f t="shared" si="2"/>
        <v>0</v>
      </c>
    </row>
    <row r="10" spans="1:16" x14ac:dyDescent="0.3">
      <c r="A10" s="3">
        <v>9</v>
      </c>
      <c r="B10" s="3">
        <v>1</v>
      </c>
      <c r="C10" s="3"/>
      <c r="D10" s="3"/>
      <c r="E10" s="19">
        <v>42.01</v>
      </c>
      <c r="F10" s="19">
        <v>30.56</v>
      </c>
      <c r="G10" s="19">
        <v>13.87</v>
      </c>
      <c r="H10" s="3">
        <v>12.38</v>
      </c>
      <c r="I10" s="3">
        <v>2</v>
      </c>
      <c r="J10" s="3">
        <v>0.8</v>
      </c>
      <c r="K10" s="3">
        <v>25</v>
      </c>
      <c r="L10" s="3">
        <f t="shared" si="0"/>
        <v>31.25</v>
      </c>
      <c r="M10" s="3">
        <v>100</v>
      </c>
      <c r="N10" s="3">
        <f t="shared" si="1"/>
        <v>125</v>
      </c>
      <c r="O10" s="3">
        <v>0</v>
      </c>
      <c r="P10" s="3">
        <f t="shared" si="2"/>
        <v>0</v>
      </c>
    </row>
    <row r="11" spans="1:16" x14ac:dyDescent="0.3">
      <c r="A11" s="3">
        <v>10</v>
      </c>
      <c r="B11" s="3">
        <v>1</v>
      </c>
      <c r="C11" s="3"/>
      <c r="D11" s="3"/>
      <c r="E11" s="19"/>
      <c r="F11" s="19"/>
      <c r="G11" s="19"/>
      <c r="H11" s="3">
        <v>4.38</v>
      </c>
      <c r="I11" s="3">
        <v>0.5</v>
      </c>
      <c r="J11" s="3">
        <v>1.7428999999999999</v>
      </c>
      <c r="K11" s="3">
        <v>23</v>
      </c>
      <c r="L11" s="3">
        <f t="shared" si="0"/>
        <v>13.196396809914511</v>
      </c>
      <c r="M11" s="3">
        <v>514</v>
      </c>
      <c r="N11" s="3">
        <f t="shared" si="1"/>
        <v>294.91078088243734</v>
      </c>
      <c r="O11" s="3">
        <v>0</v>
      </c>
      <c r="P11" s="3">
        <f t="shared" si="2"/>
        <v>0</v>
      </c>
    </row>
    <row r="12" spans="1:16" x14ac:dyDescent="0.3">
      <c r="A12" s="3">
        <v>11</v>
      </c>
      <c r="B12" s="3">
        <v>1</v>
      </c>
      <c r="C12" s="4">
        <v>1</v>
      </c>
      <c r="D12" s="4">
        <f>E6</f>
        <v>74.27</v>
      </c>
      <c r="E12" s="19"/>
      <c r="F12" s="19"/>
      <c r="G12" s="19"/>
      <c r="H12" s="3">
        <v>47.14</v>
      </c>
      <c r="I12" s="3">
        <v>12</v>
      </c>
      <c r="J12" s="3">
        <v>1.9164000000000001</v>
      </c>
      <c r="K12" s="3">
        <v>1</v>
      </c>
      <c r="L12" s="3">
        <f t="shared" si="0"/>
        <v>0.52181173032769779</v>
      </c>
      <c r="M12" s="3">
        <v>0</v>
      </c>
      <c r="N12" s="3">
        <f t="shared" si="1"/>
        <v>0</v>
      </c>
      <c r="O12" s="3">
        <v>0</v>
      </c>
      <c r="P12" s="3">
        <f t="shared" si="2"/>
        <v>0</v>
      </c>
    </row>
    <row r="13" spans="1:16" x14ac:dyDescent="0.3">
      <c r="A13" s="3">
        <v>12</v>
      </c>
      <c r="B13" s="3">
        <v>1</v>
      </c>
      <c r="C13" s="4">
        <v>1</v>
      </c>
      <c r="D13" s="4" t="s">
        <v>11</v>
      </c>
      <c r="E13" s="19">
        <v>70.11</v>
      </c>
      <c r="F13" s="19">
        <v>56.39</v>
      </c>
      <c r="G13" s="19">
        <v>18.649999999999999</v>
      </c>
      <c r="H13" s="3">
        <v>51.09</v>
      </c>
      <c r="I13" s="3">
        <v>19</v>
      </c>
      <c r="J13" s="3">
        <v>2.1303000000000001</v>
      </c>
      <c r="K13" s="3">
        <v>2</v>
      </c>
      <c r="L13" s="3">
        <f t="shared" si="0"/>
        <v>0.93883490588180063</v>
      </c>
      <c r="M13" s="3">
        <v>3</v>
      </c>
      <c r="N13" s="3">
        <f t="shared" si="1"/>
        <v>1.4082523588227009</v>
      </c>
      <c r="O13" s="3">
        <v>0</v>
      </c>
      <c r="P13" s="3">
        <f t="shared" si="2"/>
        <v>0</v>
      </c>
    </row>
    <row r="14" spans="1:16" x14ac:dyDescent="0.3">
      <c r="A14" s="3">
        <v>13</v>
      </c>
      <c r="B14" s="3">
        <v>1</v>
      </c>
      <c r="C14" s="4">
        <v>1</v>
      </c>
      <c r="D14" s="4" t="s">
        <v>11</v>
      </c>
      <c r="E14" s="19">
        <v>53.09</v>
      </c>
      <c r="F14" s="19">
        <v>52.12</v>
      </c>
      <c r="G14" s="19">
        <v>15.5</v>
      </c>
      <c r="H14" s="3">
        <v>56.91</v>
      </c>
      <c r="I14" s="3">
        <v>21</v>
      </c>
      <c r="J14" s="3">
        <v>1.8161</v>
      </c>
      <c r="K14" s="3">
        <v>18</v>
      </c>
      <c r="L14" s="3">
        <f t="shared" si="0"/>
        <v>9.9113484940256598</v>
      </c>
      <c r="M14" s="3">
        <v>88</v>
      </c>
      <c r="N14" s="3">
        <f t="shared" si="1"/>
        <v>48.455481526347668</v>
      </c>
      <c r="O14" s="3">
        <v>0</v>
      </c>
      <c r="P14" s="3">
        <f t="shared" si="2"/>
        <v>0</v>
      </c>
    </row>
    <row r="15" spans="1:16" x14ac:dyDescent="0.3">
      <c r="A15" s="3">
        <v>14</v>
      </c>
      <c r="B15" s="3">
        <v>1</v>
      </c>
      <c r="C15" s="4">
        <v>1</v>
      </c>
      <c r="D15" s="4" t="s">
        <v>11</v>
      </c>
      <c r="E15" s="19"/>
      <c r="F15" s="19"/>
      <c r="G15" s="19"/>
      <c r="H15" s="3"/>
      <c r="I15" s="3">
        <v>4</v>
      </c>
      <c r="J15" s="3">
        <v>0.1472</v>
      </c>
      <c r="K15" s="3">
        <v>17</v>
      </c>
      <c r="L15" s="3">
        <f t="shared" si="0"/>
        <v>115.48913043478261</v>
      </c>
      <c r="M15" s="3">
        <v>83</v>
      </c>
      <c r="N15" s="3">
        <f t="shared" si="1"/>
        <v>563.85869565217388</v>
      </c>
      <c r="O15" s="3">
        <v>1</v>
      </c>
      <c r="P15" s="3">
        <f t="shared" si="2"/>
        <v>6.7934782608695654</v>
      </c>
    </row>
    <row r="16" spans="1:16" x14ac:dyDescent="0.3">
      <c r="A16" s="3">
        <v>15</v>
      </c>
      <c r="B16" s="3">
        <v>1</v>
      </c>
      <c r="C16" s="4">
        <v>2</v>
      </c>
      <c r="D16" s="4" t="s">
        <v>12</v>
      </c>
      <c r="E16" s="19">
        <v>105.48</v>
      </c>
      <c r="F16" s="19">
        <v>76.540000000000006</v>
      </c>
      <c r="G16" s="19">
        <v>31.87</v>
      </c>
      <c r="H16" s="3">
        <v>135.61000000000001</v>
      </c>
      <c r="I16" s="3">
        <v>76</v>
      </c>
      <c r="J16" s="3">
        <v>0.36220000000000002</v>
      </c>
      <c r="K16" s="3">
        <v>18</v>
      </c>
      <c r="L16" s="3">
        <f t="shared" si="0"/>
        <v>49.696300386526779</v>
      </c>
      <c r="M16" s="3">
        <v>30</v>
      </c>
      <c r="N16" s="3">
        <f t="shared" si="1"/>
        <v>82.827167310877968</v>
      </c>
      <c r="O16" s="3">
        <v>0</v>
      </c>
      <c r="P16" s="3">
        <f t="shared" si="2"/>
        <v>0</v>
      </c>
    </row>
    <row r="17" spans="1:16" x14ac:dyDescent="0.3">
      <c r="A17" s="3">
        <v>16</v>
      </c>
      <c r="B17" s="3">
        <v>1</v>
      </c>
      <c r="C17" s="4">
        <v>1</v>
      </c>
      <c r="D17" s="4" t="s">
        <v>11</v>
      </c>
      <c r="E17" s="19">
        <v>153.46</v>
      </c>
      <c r="F17" s="19">
        <v>95.24</v>
      </c>
      <c r="G17" s="19">
        <v>38.07</v>
      </c>
      <c r="H17" s="3">
        <v>149.80000000000001</v>
      </c>
      <c r="I17" s="3">
        <v>95</v>
      </c>
      <c r="J17" s="3">
        <v>1.4</v>
      </c>
      <c r="K17" s="3">
        <v>5</v>
      </c>
      <c r="L17" s="3">
        <f t="shared" si="0"/>
        <v>3.5714285714285716</v>
      </c>
      <c r="M17" s="3">
        <v>0</v>
      </c>
      <c r="N17" s="3">
        <f t="shared" si="1"/>
        <v>0</v>
      </c>
      <c r="O17" s="3">
        <v>0</v>
      </c>
      <c r="P17" s="3">
        <f t="shared" si="2"/>
        <v>0</v>
      </c>
    </row>
    <row r="18" spans="1:16" x14ac:dyDescent="0.3">
      <c r="A18" s="3">
        <v>17</v>
      </c>
      <c r="B18" s="3">
        <v>1</v>
      </c>
      <c r="C18" s="4">
        <v>2</v>
      </c>
      <c r="D18" s="4" t="s">
        <v>13</v>
      </c>
      <c r="E18" s="19">
        <v>112.38</v>
      </c>
      <c r="F18" s="19">
        <v>80.55</v>
      </c>
      <c r="G18" s="19">
        <v>35.08</v>
      </c>
      <c r="H18" s="3">
        <v>81.12</v>
      </c>
      <c r="I18" s="3">
        <v>40</v>
      </c>
      <c r="J18" s="3">
        <v>0.98899999999999999</v>
      </c>
      <c r="K18" s="3">
        <v>2</v>
      </c>
      <c r="L18" s="3">
        <f t="shared" si="0"/>
        <v>2.0222446916076846</v>
      </c>
      <c r="M18" s="3">
        <v>14</v>
      </c>
      <c r="N18" s="3">
        <f t="shared" si="1"/>
        <v>14.155712841253791</v>
      </c>
      <c r="O18" s="3">
        <v>0</v>
      </c>
      <c r="P18" s="3">
        <f t="shared" si="2"/>
        <v>0</v>
      </c>
    </row>
    <row r="19" spans="1:16" x14ac:dyDescent="0.3">
      <c r="A19" s="3">
        <v>19</v>
      </c>
      <c r="B19" s="3">
        <v>1</v>
      </c>
      <c r="C19" s="4">
        <v>1</v>
      </c>
      <c r="D19" s="4" t="s">
        <v>13</v>
      </c>
      <c r="E19" s="19">
        <v>71.739999999999995</v>
      </c>
      <c r="F19" s="19">
        <v>52.86</v>
      </c>
      <c r="G19" s="19">
        <v>16.579999999999998</v>
      </c>
      <c r="H19" s="3">
        <v>19.79</v>
      </c>
      <c r="I19" s="3">
        <v>6.8</v>
      </c>
      <c r="J19" s="3">
        <v>1.8696999999999999</v>
      </c>
      <c r="K19" s="3">
        <v>8</v>
      </c>
      <c r="L19" s="3">
        <f t="shared" si="0"/>
        <v>4.2787612986040546</v>
      </c>
      <c r="M19" s="3">
        <v>48</v>
      </c>
      <c r="N19" s="3">
        <f t="shared" si="1"/>
        <v>25.672567791624324</v>
      </c>
      <c r="O19" s="3">
        <v>0</v>
      </c>
      <c r="P19" s="3">
        <f t="shared" si="2"/>
        <v>0</v>
      </c>
    </row>
    <row r="20" spans="1:16" x14ac:dyDescent="0.3">
      <c r="A20" s="3">
        <v>20</v>
      </c>
      <c r="B20" s="3">
        <v>1</v>
      </c>
      <c r="C20" s="4">
        <v>2</v>
      </c>
      <c r="D20" s="4" t="s">
        <v>11</v>
      </c>
      <c r="E20" s="19">
        <v>74.739999999999995</v>
      </c>
      <c r="F20" s="19">
        <v>51.23</v>
      </c>
      <c r="G20" s="19">
        <v>36.18</v>
      </c>
      <c r="H20" s="3">
        <v>48.91</v>
      </c>
      <c r="I20" s="3">
        <v>19</v>
      </c>
      <c r="J20" s="3">
        <v>1.8623000000000001</v>
      </c>
      <c r="K20" s="3">
        <v>6</v>
      </c>
      <c r="L20" s="3">
        <f t="shared" si="0"/>
        <v>3.221822477581485</v>
      </c>
      <c r="M20" s="3">
        <v>7</v>
      </c>
      <c r="N20" s="3">
        <f t="shared" si="1"/>
        <v>3.7587928905117325</v>
      </c>
      <c r="O20" s="3">
        <v>0</v>
      </c>
      <c r="P20" s="3">
        <f t="shared" si="2"/>
        <v>0</v>
      </c>
    </row>
    <row r="21" spans="1:16" x14ac:dyDescent="0.3">
      <c r="A21" s="3">
        <v>21</v>
      </c>
      <c r="B21" s="3">
        <v>1</v>
      </c>
      <c r="C21" s="4">
        <v>2</v>
      </c>
      <c r="D21" s="4" t="s">
        <v>13</v>
      </c>
      <c r="E21" s="19">
        <v>83.48</v>
      </c>
      <c r="F21" s="19">
        <v>73.260000000000005</v>
      </c>
      <c r="G21" s="19">
        <v>41.44</v>
      </c>
      <c r="H21" s="3">
        <v>61</v>
      </c>
      <c r="I21" s="3">
        <v>20</v>
      </c>
      <c r="J21" s="3">
        <v>2.1854</v>
      </c>
      <c r="K21" s="3">
        <v>3</v>
      </c>
      <c r="L21" s="3">
        <f t="shared" si="0"/>
        <v>1.3727464079802325</v>
      </c>
      <c r="M21" s="3">
        <v>7</v>
      </c>
      <c r="N21" s="3">
        <f t="shared" si="1"/>
        <v>3.2030749519538757</v>
      </c>
      <c r="O21" s="3">
        <v>0</v>
      </c>
      <c r="P21" s="3">
        <f t="shared" si="2"/>
        <v>0</v>
      </c>
    </row>
    <row r="22" spans="1:16" x14ac:dyDescent="0.3">
      <c r="A22" s="3">
        <v>22</v>
      </c>
      <c r="B22" s="3">
        <v>1</v>
      </c>
      <c r="C22" s="4">
        <v>1</v>
      </c>
      <c r="D22" s="4" t="s">
        <v>13</v>
      </c>
      <c r="E22" s="19">
        <v>135.29</v>
      </c>
      <c r="F22" s="19">
        <v>66.7</v>
      </c>
      <c r="G22" s="19">
        <v>48.46</v>
      </c>
      <c r="H22" s="3">
        <v>104.6</v>
      </c>
      <c r="I22" s="3">
        <v>54</v>
      </c>
      <c r="J22" s="3">
        <v>0.83</v>
      </c>
      <c r="K22" s="3">
        <v>0</v>
      </c>
      <c r="L22" s="3">
        <f t="shared" si="0"/>
        <v>0</v>
      </c>
      <c r="M22" s="3">
        <v>1</v>
      </c>
      <c r="N22" s="3">
        <f t="shared" si="1"/>
        <v>1.2048192771084338</v>
      </c>
      <c r="O22" s="3">
        <v>1</v>
      </c>
      <c r="P22" s="3">
        <f t="shared" si="2"/>
        <v>1.2048192771084338</v>
      </c>
    </row>
    <row r="23" spans="1:16" x14ac:dyDescent="0.3">
      <c r="A23" s="3">
        <v>23</v>
      </c>
      <c r="B23" s="3">
        <v>1</v>
      </c>
      <c r="C23" s="4">
        <v>1</v>
      </c>
      <c r="D23" s="4" t="s">
        <v>11</v>
      </c>
      <c r="E23" s="19">
        <v>93.97</v>
      </c>
      <c r="F23" s="19">
        <v>82.96</v>
      </c>
      <c r="G23" s="19">
        <v>34.53</v>
      </c>
      <c r="H23" s="3">
        <v>117.02</v>
      </c>
      <c r="I23" s="3">
        <v>57</v>
      </c>
      <c r="J23" s="3">
        <v>2.1604000000000001</v>
      </c>
      <c r="K23" s="3">
        <v>4</v>
      </c>
      <c r="L23" s="3">
        <f t="shared" si="0"/>
        <v>1.851508979818552</v>
      </c>
      <c r="M23" s="3">
        <v>65</v>
      </c>
      <c r="N23" s="3">
        <f t="shared" si="1"/>
        <v>30.087020922051469</v>
      </c>
      <c r="O23" s="3">
        <v>0</v>
      </c>
      <c r="P23" s="3">
        <f t="shared" si="2"/>
        <v>0</v>
      </c>
    </row>
    <row r="24" spans="1:16" x14ac:dyDescent="0.3">
      <c r="A24" s="3">
        <v>24</v>
      </c>
      <c r="B24" s="3">
        <v>1</v>
      </c>
      <c r="C24" s="4">
        <v>2</v>
      </c>
      <c r="D24" s="4" t="s">
        <v>11</v>
      </c>
      <c r="E24" s="19">
        <v>96.83</v>
      </c>
      <c r="F24" s="19">
        <v>67.510000000000005</v>
      </c>
      <c r="G24" s="19">
        <v>21.33</v>
      </c>
      <c r="H24" s="3">
        <v>47.8</v>
      </c>
      <c r="I24" s="3">
        <v>13</v>
      </c>
      <c r="J24" s="3">
        <v>2.0508999999999999</v>
      </c>
      <c r="K24" s="3">
        <v>5</v>
      </c>
      <c r="L24" s="3">
        <f t="shared" si="0"/>
        <v>2.4379540689453409</v>
      </c>
      <c r="M24" s="3">
        <v>61</v>
      </c>
      <c r="N24" s="3">
        <f t="shared" si="1"/>
        <v>29.743039641133162</v>
      </c>
      <c r="O24" s="3">
        <v>0</v>
      </c>
      <c r="P24" s="3">
        <f t="shared" si="2"/>
        <v>0</v>
      </c>
    </row>
    <row r="25" spans="1:16" x14ac:dyDescent="0.3">
      <c r="A25" s="3">
        <v>25</v>
      </c>
      <c r="B25" s="3">
        <v>1</v>
      </c>
      <c r="C25" s="4">
        <v>1</v>
      </c>
      <c r="D25" s="4" t="s">
        <v>13</v>
      </c>
      <c r="E25" s="19">
        <v>145.85</v>
      </c>
      <c r="F25" s="19">
        <v>93.93</v>
      </c>
      <c r="G25" s="19">
        <v>31.22</v>
      </c>
      <c r="H25" s="3">
        <v>69.02</v>
      </c>
      <c r="I25" s="3">
        <v>46</v>
      </c>
      <c r="J25" s="3">
        <v>2.0941999999999998</v>
      </c>
      <c r="K25" s="3">
        <v>0</v>
      </c>
      <c r="L25" s="3">
        <f t="shared" si="0"/>
        <v>0</v>
      </c>
      <c r="M25" s="3">
        <v>14</v>
      </c>
      <c r="N25" s="3">
        <f t="shared" si="1"/>
        <v>6.6851303600420211</v>
      </c>
      <c r="O25" s="3">
        <v>0</v>
      </c>
      <c r="P25" s="3">
        <f t="shared" si="2"/>
        <v>0</v>
      </c>
    </row>
    <row r="26" spans="1:16" x14ac:dyDescent="0.3">
      <c r="A26" s="3">
        <v>26</v>
      </c>
      <c r="B26" s="3">
        <v>1</v>
      </c>
      <c r="C26" s="4">
        <v>2</v>
      </c>
      <c r="D26" s="4" t="s">
        <v>11</v>
      </c>
      <c r="E26" s="19">
        <v>132.16999999999999</v>
      </c>
      <c r="F26" s="19">
        <v>89.71</v>
      </c>
      <c r="G26" s="19">
        <v>23.35</v>
      </c>
      <c r="H26" s="3">
        <v>90.71</v>
      </c>
      <c r="I26" s="3">
        <v>45</v>
      </c>
      <c r="J26" s="3">
        <v>2.5015000000000001</v>
      </c>
      <c r="K26" s="3">
        <v>19</v>
      </c>
      <c r="L26" s="3">
        <f t="shared" si="0"/>
        <v>7.5954427343593842</v>
      </c>
      <c r="M26" s="3">
        <v>21</v>
      </c>
      <c r="N26" s="3">
        <f t="shared" si="1"/>
        <v>8.3949630221866887</v>
      </c>
      <c r="O26" s="3">
        <v>0</v>
      </c>
      <c r="P26" s="3">
        <f t="shared" si="2"/>
        <v>0</v>
      </c>
    </row>
    <row r="27" spans="1:16" x14ac:dyDescent="0.3">
      <c r="A27" s="3">
        <v>27</v>
      </c>
      <c r="B27" s="3">
        <v>1</v>
      </c>
      <c r="C27" s="4">
        <v>1</v>
      </c>
      <c r="D27" s="4" t="s">
        <v>13</v>
      </c>
      <c r="E27" s="19">
        <v>67.38</v>
      </c>
      <c r="F27" s="19">
        <v>59.11</v>
      </c>
      <c r="G27" s="19">
        <v>14.46</v>
      </c>
      <c r="H27" s="3">
        <v>41.96</v>
      </c>
      <c r="I27" s="3">
        <v>23</v>
      </c>
      <c r="J27" s="3">
        <v>1.8833</v>
      </c>
      <c r="K27" s="3">
        <v>2</v>
      </c>
      <c r="L27" s="3">
        <f t="shared" si="0"/>
        <v>1.0619656985079382</v>
      </c>
      <c r="M27" s="3">
        <v>4</v>
      </c>
      <c r="N27" s="3">
        <f t="shared" si="1"/>
        <v>2.1239313970158764</v>
      </c>
      <c r="O27" s="3">
        <v>0</v>
      </c>
      <c r="P27" s="3">
        <f t="shared" si="2"/>
        <v>0</v>
      </c>
    </row>
    <row r="28" spans="1:16" x14ac:dyDescent="0.3">
      <c r="A28" s="3">
        <v>28</v>
      </c>
      <c r="B28" s="3">
        <v>1</v>
      </c>
      <c r="C28" s="4">
        <v>1</v>
      </c>
      <c r="D28" s="4" t="s">
        <v>11</v>
      </c>
      <c r="E28" s="19">
        <v>95.24</v>
      </c>
      <c r="F28" s="19" t="s">
        <v>28</v>
      </c>
      <c r="G28" s="19">
        <v>25.33</v>
      </c>
      <c r="H28" s="3">
        <v>90.39</v>
      </c>
      <c r="I28" s="3">
        <v>33</v>
      </c>
      <c r="J28" s="3">
        <v>1.2</v>
      </c>
      <c r="K28" s="3">
        <v>26</v>
      </c>
      <c r="L28" s="3">
        <f t="shared" si="0"/>
        <v>21.666666666666668</v>
      </c>
      <c r="M28" s="3">
        <v>5</v>
      </c>
      <c r="N28" s="3">
        <f t="shared" si="1"/>
        <v>4.166666666666667</v>
      </c>
      <c r="O28" s="3">
        <v>0</v>
      </c>
      <c r="P28" s="3">
        <f t="shared" si="2"/>
        <v>0</v>
      </c>
    </row>
    <row r="29" spans="1:16" x14ac:dyDescent="0.3">
      <c r="A29" s="3">
        <v>29</v>
      </c>
      <c r="B29" s="3">
        <v>1</v>
      </c>
      <c r="C29" s="4">
        <v>1</v>
      </c>
      <c r="D29" s="4" t="s">
        <v>14</v>
      </c>
      <c r="E29" s="19">
        <v>98.55</v>
      </c>
      <c r="F29" s="19">
        <v>86.4</v>
      </c>
      <c r="G29" s="19">
        <v>31.03</v>
      </c>
      <c r="H29" s="3">
        <v>133.63999999999999</v>
      </c>
      <c r="I29" s="3">
        <v>53</v>
      </c>
      <c r="J29" s="3">
        <v>1.9762</v>
      </c>
      <c r="K29" s="3">
        <v>6</v>
      </c>
      <c r="L29" s="3">
        <f t="shared" si="0"/>
        <v>3.0361299463617044</v>
      </c>
      <c r="M29" s="3">
        <v>13</v>
      </c>
      <c r="N29" s="3">
        <f t="shared" si="1"/>
        <v>6.5782815504503596</v>
      </c>
      <c r="O29" s="3">
        <v>0</v>
      </c>
      <c r="P29" s="3">
        <f t="shared" si="2"/>
        <v>0</v>
      </c>
    </row>
    <row r="30" spans="1:16" x14ac:dyDescent="0.3">
      <c r="A30" s="3">
        <v>30</v>
      </c>
      <c r="B30" s="3">
        <v>1</v>
      </c>
      <c r="C30" s="4">
        <v>1</v>
      </c>
      <c r="D30" s="4" t="s">
        <v>11</v>
      </c>
      <c r="E30" s="19">
        <v>86.84</v>
      </c>
      <c r="F30" s="19">
        <v>79.45</v>
      </c>
      <c r="G30" s="19">
        <v>26.86</v>
      </c>
      <c r="H30" s="3">
        <v>117.36</v>
      </c>
      <c r="I30" s="3">
        <v>40</v>
      </c>
      <c r="J30" s="3">
        <v>0.57189999999999996</v>
      </c>
      <c r="K30" s="3">
        <v>14</v>
      </c>
      <c r="L30" s="3">
        <f t="shared" si="0"/>
        <v>24.479804161566708</v>
      </c>
      <c r="M30" s="3">
        <v>52</v>
      </c>
      <c r="N30" s="3">
        <f t="shared" si="1"/>
        <v>90.924986885819209</v>
      </c>
      <c r="O30" s="3">
        <v>0</v>
      </c>
      <c r="P30" s="3">
        <f t="shared" si="2"/>
        <v>0</v>
      </c>
    </row>
    <row r="31" spans="1:16" x14ac:dyDescent="0.3">
      <c r="A31" s="3">
        <v>31</v>
      </c>
      <c r="B31" s="3">
        <v>1</v>
      </c>
      <c r="C31" s="4">
        <v>1</v>
      </c>
      <c r="D31" s="4" t="s">
        <v>11</v>
      </c>
      <c r="E31" s="19">
        <v>61.19</v>
      </c>
      <c r="F31" s="19">
        <v>61.19</v>
      </c>
      <c r="G31" s="19">
        <v>30.52</v>
      </c>
      <c r="H31" s="3">
        <v>45.67</v>
      </c>
      <c r="I31" s="3">
        <v>22</v>
      </c>
      <c r="J31" s="3">
        <v>1.944</v>
      </c>
      <c r="K31" s="3">
        <v>5</v>
      </c>
      <c r="L31" s="3">
        <f t="shared" si="0"/>
        <v>2.57201646090535</v>
      </c>
      <c r="M31" s="3">
        <v>25</v>
      </c>
      <c r="N31" s="3">
        <f t="shared" si="1"/>
        <v>12.860082304526749</v>
      </c>
      <c r="O31" s="3">
        <v>0</v>
      </c>
      <c r="P31" s="3">
        <f t="shared" si="2"/>
        <v>0</v>
      </c>
    </row>
    <row r="32" spans="1:16" x14ac:dyDescent="0.3">
      <c r="A32" s="3">
        <v>32</v>
      </c>
      <c r="B32" s="3">
        <v>2</v>
      </c>
      <c r="C32" s="4">
        <v>2</v>
      </c>
      <c r="D32" s="4" t="s">
        <v>11</v>
      </c>
      <c r="E32" s="19">
        <v>83.05</v>
      </c>
      <c r="F32" s="19">
        <v>79.28</v>
      </c>
      <c r="G32" s="19">
        <v>20.38</v>
      </c>
      <c r="H32" s="3">
        <v>33.869999999999997</v>
      </c>
      <c r="I32" s="3">
        <v>21</v>
      </c>
      <c r="J32" s="3">
        <v>0.68799999999999994</v>
      </c>
      <c r="K32" s="3">
        <v>5</v>
      </c>
      <c r="L32" s="3">
        <f t="shared" si="0"/>
        <v>7.2674418604651168</v>
      </c>
      <c r="M32" s="3">
        <v>101</v>
      </c>
      <c r="N32" s="3">
        <f t="shared" si="1"/>
        <v>146.80232558139537</v>
      </c>
      <c r="O32" s="3">
        <v>0</v>
      </c>
      <c r="P32" s="3">
        <f t="shared" si="2"/>
        <v>0</v>
      </c>
    </row>
    <row r="33" spans="1:16" x14ac:dyDescent="0.3">
      <c r="A33" s="3">
        <v>33</v>
      </c>
      <c r="B33" s="3">
        <v>2</v>
      </c>
      <c r="C33" s="4">
        <v>1</v>
      </c>
      <c r="D33" s="4" t="s">
        <v>13</v>
      </c>
      <c r="E33" s="19">
        <v>88.09</v>
      </c>
      <c r="F33" s="19">
        <v>86.04</v>
      </c>
      <c r="G33" s="19">
        <v>20.94</v>
      </c>
      <c r="H33" s="3">
        <v>35.03</v>
      </c>
      <c r="I33" s="3">
        <v>24</v>
      </c>
      <c r="J33" s="3">
        <v>1.522</v>
      </c>
      <c r="K33" s="3">
        <v>2</v>
      </c>
      <c r="L33" s="3">
        <f t="shared" si="0"/>
        <v>1.3140604467805519</v>
      </c>
      <c r="M33" s="3">
        <v>3</v>
      </c>
      <c r="N33" s="3">
        <f t="shared" si="1"/>
        <v>1.9710906701708277</v>
      </c>
      <c r="O33" s="3">
        <v>0</v>
      </c>
      <c r="P33" s="3">
        <f t="shared" si="2"/>
        <v>0</v>
      </c>
    </row>
    <row r="34" spans="1:16" x14ac:dyDescent="0.3">
      <c r="A34" s="3">
        <v>34</v>
      </c>
      <c r="B34" s="3">
        <v>2</v>
      </c>
      <c r="C34" s="4">
        <v>1</v>
      </c>
      <c r="D34" s="4" t="s">
        <v>11</v>
      </c>
      <c r="E34" s="19">
        <v>85.76</v>
      </c>
      <c r="F34" s="19">
        <v>68.349999999999994</v>
      </c>
      <c r="G34" s="19">
        <v>21.21</v>
      </c>
      <c r="H34" s="3">
        <v>43.1</v>
      </c>
      <c r="I34" s="3">
        <v>22</v>
      </c>
      <c r="J34" s="3">
        <v>0.40100000000000002</v>
      </c>
      <c r="K34" s="3">
        <v>0</v>
      </c>
      <c r="L34" s="3">
        <f t="shared" si="0"/>
        <v>0</v>
      </c>
      <c r="M34" s="3">
        <v>0</v>
      </c>
      <c r="N34" s="3">
        <f t="shared" si="1"/>
        <v>0</v>
      </c>
      <c r="O34" s="3">
        <v>0</v>
      </c>
      <c r="P34" s="3">
        <f t="shared" si="2"/>
        <v>0</v>
      </c>
    </row>
    <row r="35" spans="1:16" x14ac:dyDescent="0.3">
      <c r="A35" s="3">
        <v>35</v>
      </c>
      <c r="B35" s="3">
        <v>2</v>
      </c>
      <c r="C35" s="4">
        <v>1</v>
      </c>
      <c r="D35" s="4" t="s">
        <v>11</v>
      </c>
      <c r="E35" s="19">
        <v>107.98</v>
      </c>
      <c r="F35" s="19">
        <v>78.17</v>
      </c>
      <c r="G35" s="19">
        <v>27.11</v>
      </c>
      <c r="H35" s="3">
        <v>89.8</v>
      </c>
      <c r="I35" s="3">
        <v>49</v>
      </c>
      <c r="J35" s="3">
        <v>0.6754</v>
      </c>
      <c r="K35" s="3">
        <v>0</v>
      </c>
      <c r="L35" s="3">
        <f t="shared" si="0"/>
        <v>0</v>
      </c>
      <c r="M35" s="3">
        <v>0</v>
      </c>
      <c r="N35" s="3">
        <f t="shared" si="1"/>
        <v>0</v>
      </c>
      <c r="O35" s="3">
        <v>0</v>
      </c>
      <c r="P35" s="3">
        <f t="shared" si="2"/>
        <v>0</v>
      </c>
    </row>
    <row r="36" spans="1:16" x14ac:dyDescent="0.3">
      <c r="A36" s="3">
        <v>36</v>
      </c>
      <c r="B36" s="3">
        <v>2</v>
      </c>
      <c r="C36" s="4">
        <v>1</v>
      </c>
      <c r="D36" s="4" t="s">
        <v>11</v>
      </c>
      <c r="E36" s="19">
        <v>131.25</v>
      </c>
      <c r="F36" s="19">
        <v>95.12</v>
      </c>
      <c r="G36" s="19">
        <v>35.299999999999997</v>
      </c>
      <c r="H36" s="3">
        <v>151.30000000000001</v>
      </c>
      <c r="I36" s="3">
        <v>46</v>
      </c>
      <c r="J36" s="3">
        <v>0.73719999999999997</v>
      </c>
      <c r="K36" s="3">
        <v>0</v>
      </c>
      <c r="L36" s="3">
        <f t="shared" si="0"/>
        <v>0</v>
      </c>
      <c r="M36" s="3">
        <v>5</v>
      </c>
      <c r="N36" s="3">
        <f t="shared" si="1"/>
        <v>6.7824199674443841</v>
      </c>
      <c r="O36" s="3">
        <v>0</v>
      </c>
      <c r="P36" s="3">
        <f t="shared" si="2"/>
        <v>0</v>
      </c>
    </row>
    <row r="37" spans="1:16" x14ac:dyDescent="0.3">
      <c r="A37" s="3">
        <v>37</v>
      </c>
      <c r="B37" s="3">
        <v>2</v>
      </c>
      <c r="C37" s="4">
        <v>1</v>
      </c>
      <c r="D37" s="4" t="s">
        <v>11</v>
      </c>
      <c r="E37" s="19">
        <v>128.97</v>
      </c>
      <c r="F37" s="19">
        <v>97.84</v>
      </c>
      <c r="G37" s="19">
        <v>37.11</v>
      </c>
      <c r="H37" s="3">
        <v>153.69999999999999</v>
      </c>
      <c r="I37" s="3">
        <v>73</v>
      </c>
      <c r="J37" s="3">
        <v>0.90780000000000005</v>
      </c>
      <c r="K37" s="3">
        <v>25</v>
      </c>
      <c r="L37" s="3">
        <f t="shared" si="0"/>
        <v>27.539105529852389</v>
      </c>
      <c r="M37" s="3">
        <v>18</v>
      </c>
      <c r="N37" s="3">
        <f t="shared" si="1"/>
        <v>19.828155981493719</v>
      </c>
      <c r="O37" s="3">
        <v>0</v>
      </c>
      <c r="P37" s="3">
        <f t="shared" si="2"/>
        <v>0</v>
      </c>
    </row>
    <row r="38" spans="1:16" x14ac:dyDescent="0.3">
      <c r="A38" s="3">
        <v>38</v>
      </c>
      <c r="B38" s="3">
        <v>2</v>
      </c>
      <c r="C38" s="4">
        <v>2</v>
      </c>
      <c r="D38" s="4" t="s">
        <v>15</v>
      </c>
      <c r="E38" s="19">
        <v>105.81</v>
      </c>
      <c r="F38" s="19">
        <v>73.98</v>
      </c>
      <c r="G38" s="19">
        <v>23.38</v>
      </c>
      <c r="H38" s="3"/>
      <c r="I38" s="3">
        <v>45</v>
      </c>
      <c r="J38" s="3">
        <v>0.64800000000000002</v>
      </c>
      <c r="K38" s="3">
        <v>0</v>
      </c>
      <c r="L38" s="3">
        <f t="shared" si="0"/>
        <v>0</v>
      </c>
      <c r="M38" s="3">
        <v>5</v>
      </c>
      <c r="N38" s="3">
        <f t="shared" si="1"/>
        <v>7.716049382716049</v>
      </c>
      <c r="O38" s="3">
        <v>0</v>
      </c>
      <c r="P38" s="3">
        <f t="shared" si="2"/>
        <v>0</v>
      </c>
    </row>
    <row r="39" spans="1:16" x14ac:dyDescent="0.3">
      <c r="A39" s="3">
        <v>39</v>
      </c>
      <c r="B39" s="3">
        <v>2</v>
      </c>
      <c r="C39" s="4">
        <v>2</v>
      </c>
      <c r="D39" s="4" t="s">
        <v>16</v>
      </c>
      <c r="E39" s="19">
        <v>48.89</v>
      </c>
      <c r="F39" s="19">
        <v>47.08</v>
      </c>
      <c r="G39" s="19">
        <v>16.89</v>
      </c>
      <c r="H39" s="3">
        <v>18.52</v>
      </c>
      <c r="I39" s="3">
        <v>9</v>
      </c>
      <c r="J39" s="3">
        <v>0.25659999999999999</v>
      </c>
      <c r="K39" s="3">
        <v>3</v>
      </c>
      <c r="L39" s="3">
        <f t="shared" si="0"/>
        <v>11.691348402182385</v>
      </c>
      <c r="M39" s="3">
        <v>38</v>
      </c>
      <c r="N39" s="3">
        <f t="shared" si="1"/>
        <v>148.09041309431021</v>
      </c>
      <c r="O39" s="3">
        <v>0</v>
      </c>
      <c r="P39" s="3">
        <f t="shared" si="2"/>
        <v>0</v>
      </c>
    </row>
    <row r="40" spans="1:16" x14ac:dyDescent="0.3">
      <c r="A40" s="3">
        <v>42</v>
      </c>
      <c r="B40" s="3">
        <v>2</v>
      </c>
      <c r="C40" s="3"/>
      <c r="D40" s="3" t="s">
        <v>13</v>
      </c>
      <c r="E40" s="19"/>
      <c r="F40" s="19"/>
      <c r="G40" s="19"/>
      <c r="H40" s="3">
        <v>294.3</v>
      </c>
      <c r="I40" s="3">
        <v>254</v>
      </c>
      <c r="J40" s="3">
        <v>44.260599999999997</v>
      </c>
      <c r="K40" s="3">
        <v>2</v>
      </c>
      <c r="L40" s="3">
        <f t="shared" si="0"/>
        <v>4.5186915676696658E-2</v>
      </c>
      <c r="M40" s="3">
        <v>0</v>
      </c>
      <c r="N40" s="3">
        <f t="shared" si="1"/>
        <v>0</v>
      </c>
      <c r="O40" s="3">
        <v>0</v>
      </c>
      <c r="P40" s="3">
        <f t="shared" si="2"/>
        <v>0</v>
      </c>
    </row>
    <row r="41" spans="1:16" x14ac:dyDescent="0.3">
      <c r="A41" s="3">
        <v>43</v>
      </c>
      <c r="B41" s="3">
        <v>2</v>
      </c>
      <c r="C41" s="3"/>
      <c r="D41" s="3"/>
      <c r="E41" s="19"/>
      <c r="F41" s="19"/>
      <c r="G41" s="19"/>
      <c r="H41" s="3">
        <v>371.43</v>
      </c>
      <c r="I41" s="3">
        <v>340</v>
      </c>
      <c r="J41" s="3">
        <v>56.093699999999998</v>
      </c>
      <c r="K41" s="3">
        <v>1</v>
      </c>
      <c r="L41" s="3">
        <f t="shared" si="0"/>
        <v>1.7827313940781228E-2</v>
      </c>
      <c r="M41" s="3">
        <v>1</v>
      </c>
      <c r="N41" s="3">
        <f t="shared" si="1"/>
        <v>1.7827313940781228E-2</v>
      </c>
      <c r="O41" s="3">
        <v>2</v>
      </c>
      <c r="P41" s="3">
        <f t="shared" si="2"/>
        <v>3.5654627881562456E-2</v>
      </c>
    </row>
    <row r="42" spans="1:16" x14ac:dyDescent="0.3">
      <c r="A42" s="3">
        <v>44</v>
      </c>
      <c r="B42" s="3">
        <v>2</v>
      </c>
      <c r="C42" s="3"/>
      <c r="D42" s="3"/>
      <c r="E42" s="19"/>
      <c r="F42" s="19"/>
      <c r="G42" s="19"/>
      <c r="H42" s="3">
        <v>261.14999999999998</v>
      </c>
      <c r="I42" s="3">
        <v>242</v>
      </c>
      <c r="J42" s="3">
        <v>39.104199999999999</v>
      </c>
      <c r="K42" s="3">
        <v>2</v>
      </c>
      <c r="L42" s="3">
        <f t="shared" si="0"/>
        <v>5.1145401261245595E-2</v>
      </c>
      <c r="M42" s="3">
        <v>0</v>
      </c>
      <c r="N42" s="3">
        <f t="shared" si="1"/>
        <v>0</v>
      </c>
      <c r="O42" s="3">
        <v>0</v>
      </c>
      <c r="P42" s="3">
        <f t="shared" si="2"/>
        <v>0</v>
      </c>
    </row>
    <row r="43" spans="1:16" x14ac:dyDescent="0.3">
      <c r="A43" s="3">
        <v>45</v>
      </c>
      <c r="B43" s="3">
        <v>2</v>
      </c>
      <c r="C43" s="3"/>
      <c r="D43" s="3"/>
      <c r="E43" s="19"/>
      <c r="F43" s="19"/>
      <c r="G43" s="19"/>
      <c r="H43" s="3">
        <v>366.46</v>
      </c>
      <c r="I43" s="3">
        <v>328</v>
      </c>
      <c r="J43" s="3">
        <v>43.148699999999998</v>
      </c>
      <c r="K43" s="3">
        <v>0</v>
      </c>
      <c r="L43" s="3">
        <f t="shared" si="0"/>
        <v>0</v>
      </c>
      <c r="M43" s="3">
        <v>0</v>
      </c>
      <c r="N43" s="3">
        <f t="shared" si="1"/>
        <v>0</v>
      </c>
      <c r="O43" s="3">
        <v>0</v>
      </c>
      <c r="P43" s="3">
        <f t="shared" si="2"/>
        <v>0</v>
      </c>
    </row>
    <row r="44" spans="1:16" x14ac:dyDescent="0.3">
      <c r="A44" s="3">
        <v>46</v>
      </c>
      <c r="B44" s="3">
        <v>2</v>
      </c>
      <c r="C44" s="3"/>
      <c r="D44" s="3"/>
      <c r="E44" s="19"/>
      <c r="F44" s="19"/>
      <c r="G44" s="19"/>
      <c r="H44" s="3">
        <v>389.4</v>
      </c>
      <c r="I44" s="3">
        <v>351</v>
      </c>
      <c r="J44" s="3">
        <v>36.2819</v>
      </c>
      <c r="K44" s="3">
        <v>0</v>
      </c>
      <c r="L44" s="3">
        <f t="shared" si="0"/>
        <v>0</v>
      </c>
      <c r="M44" s="3">
        <v>3</v>
      </c>
      <c r="N44" s="3">
        <f t="shared" si="1"/>
        <v>8.2685857135376045E-2</v>
      </c>
      <c r="O44" s="3">
        <v>2</v>
      </c>
      <c r="P44" s="3">
        <f t="shared" si="2"/>
        <v>5.5123904756917363E-2</v>
      </c>
    </row>
    <row r="45" spans="1:16" x14ac:dyDescent="0.3">
      <c r="A45" s="3">
        <v>47</v>
      </c>
      <c r="B45" s="3">
        <v>2</v>
      </c>
      <c r="C45" s="3"/>
      <c r="D45" s="3"/>
      <c r="E45" s="19"/>
      <c r="F45" s="19"/>
      <c r="G45" s="19"/>
      <c r="H45" s="3">
        <v>351.2</v>
      </c>
      <c r="I45" s="3">
        <v>320</v>
      </c>
      <c r="J45" s="3">
        <v>45.250599999999999</v>
      </c>
      <c r="K45" s="3">
        <v>0</v>
      </c>
      <c r="L45" s="3">
        <f t="shared" si="0"/>
        <v>0</v>
      </c>
      <c r="M45" s="3">
        <v>0</v>
      </c>
      <c r="N45" s="3">
        <f t="shared" si="1"/>
        <v>0</v>
      </c>
      <c r="O45" s="3">
        <v>0</v>
      </c>
      <c r="P45" s="3">
        <f t="shared" si="2"/>
        <v>0</v>
      </c>
    </row>
    <row r="46" spans="1:16" x14ac:dyDescent="0.3">
      <c r="A46" s="3">
        <v>48</v>
      </c>
      <c r="B46" s="3">
        <v>3</v>
      </c>
      <c r="C46" s="4">
        <v>3</v>
      </c>
      <c r="D46" s="4" t="s">
        <v>17</v>
      </c>
      <c r="E46" s="19">
        <v>153</v>
      </c>
      <c r="F46" s="19">
        <v>94</v>
      </c>
      <c r="G46" s="19">
        <v>21.54</v>
      </c>
      <c r="H46" s="3">
        <v>68.099999999999994</v>
      </c>
      <c r="I46" s="3">
        <v>52</v>
      </c>
      <c r="J46" s="3">
        <v>1.5760000000000001</v>
      </c>
      <c r="K46" s="3">
        <v>9</v>
      </c>
      <c r="L46" s="3">
        <f t="shared" si="0"/>
        <v>5.7106598984771573</v>
      </c>
      <c r="M46" s="3">
        <v>13</v>
      </c>
      <c r="N46" s="3">
        <f t="shared" si="1"/>
        <v>8.2487309644670042</v>
      </c>
      <c r="O46" s="3">
        <v>0</v>
      </c>
      <c r="P46" s="3">
        <f t="shared" si="2"/>
        <v>0</v>
      </c>
    </row>
    <row r="47" spans="1:16" x14ac:dyDescent="0.3">
      <c r="A47" s="3">
        <v>49</v>
      </c>
      <c r="B47" s="3">
        <v>3</v>
      </c>
      <c r="C47" s="4">
        <v>3</v>
      </c>
      <c r="D47" s="4" t="s">
        <v>18</v>
      </c>
      <c r="E47" s="19">
        <v>133.16999999999999</v>
      </c>
      <c r="F47" s="19">
        <v>116.12</v>
      </c>
      <c r="G47" s="19">
        <v>11.27</v>
      </c>
      <c r="H47" s="3">
        <v>31.28</v>
      </c>
      <c r="I47" s="3">
        <v>23</v>
      </c>
      <c r="J47" s="3">
        <v>2.1516000000000002</v>
      </c>
      <c r="K47" s="3">
        <v>11</v>
      </c>
      <c r="L47" s="3">
        <f t="shared" si="0"/>
        <v>5.1124744376278111</v>
      </c>
      <c r="M47" s="3">
        <v>54</v>
      </c>
      <c r="N47" s="3">
        <f t="shared" si="1"/>
        <v>25.097601784718346</v>
      </c>
      <c r="O47" s="3">
        <v>3</v>
      </c>
      <c r="P47" s="3">
        <f t="shared" si="2"/>
        <v>1.3943112102621305</v>
      </c>
    </row>
    <row r="48" spans="1:16" x14ac:dyDescent="0.3">
      <c r="A48" s="3">
        <v>50</v>
      </c>
      <c r="B48" s="3">
        <v>3</v>
      </c>
      <c r="C48" s="4">
        <v>3</v>
      </c>
      <c r="D48" s="3" t="s">
        <v>19</v>
      </c>
      <c r="E48" s="19"/>
      <c r="F48" s="3"/>
      <c r="G48" s="3"/>
      <c r="H48" s="3">
        <v>143.19999999999999</v>
      </c>
      <c r="I48" s="3">
        <v>108</v>
      </c>
      <c r="J48" s="3">
        <v>2.6219000000000001</v>
      </c>
      <c r="K48" s="3">
        <v>5</v>
      </c>
      <c r="L48" s="3">
        <f t="shared" si="0"/>
        <v>1.9070139974827414</v>
      </c>
      <c r="M48" s="3">
        <v>33</v>
      </c>
      <c r="N48" s="3">
        <f t="shared" si="1"/>
        <v>12.586292383386093</v>
      </c>
      <c r="O48" s="3">
        <v>0</v>
      </c>
      <c r="P48" s="3">
        <f t="shared" si="2"/>
        <v>0</v>
      </c>
    </row>
    <row r="49" spans="1:16" x14ac:dyDescent="0.3">
      <c r="A49" s="3">
        <v>51</v>
      </c>
      <c r="B49" s="3">
        <v>3</v>
      </c>
      <c r="C49" s="3"/>
      <c r="D49" s="5"/>
      <c r="E49" s="19"/>
      <c r="F49" s="3"/>
      <c r="G49" s="3"/>
      <c r="H49" s="3">
        <v>141</v>
      </c>
      <c r="I49" s="3">
        <v>107.4</v>
      </c>
      <c r="J49" s="3">
        <v>3.6709999999999998</v>
      </c>
      <c r="K49" s="3">
        <v>0</v>
      </c>
      <c r="L49" s="3">
        <f t="shared" si="0"/>
        <v>0</v>
      </c>
      <c r="M49" s="3">
        <v>0</v>
      </c>
      <c r="N49" s="3">
        <f t="shared" si="1"/>
        <v>0</v>
      </c>
      <c r="O49" s="3">
        <v>0</v>
      </c>
      <c r="P49" s="3">
        <f t="shared" si="2"/>
        <v>0</v>
      </c>
    </row>
    <row r="50" spans="1:16" x14ac:dyDescent="0.3">
      <c r="A50" s="3">
        <v>52</v>
      </c>
      <c r="B50" s="3">
        <v>3</v>
      </c>
      <c r="C50" s="3"/>
      <c r="D50" s="3"/>
      <c r="E50" s="19"/>
      <c r="F50" s="3"/>
      <c r="G50" s="3"/>
      <c r="H50" s="3">
        <v>240.7</v>
      </c>
      <c r="I50" s="3">
        <v>189</v>
      </c>
      <c r="J50" s="3">
        <v>0.32979999999999998</v>
      </c>
      <c r="K50" s="3">
        <v>0</v>
      </c>
      <c r="L50" s="3">
        <f t="shared" si="0"/>
        <v>0</v>
      </c>
      <c r="M50" s="3">
        <v>0</v>
      </c>
      <c r="N50" s="3">
        <f t="shared" si="1"/>
        <v>0</v>
      </c>
      <c r="O50" s="3">
        <v>0</v>
      </c>
      <c r="P50" s="3">
        <f t="shared" si="2"/>
        <v>0</v>
      </c>
    </row>
    <row r="51" spans="1:16" x14ac:dyDescent="0.3">
      <c r="A51" s="3">
        <v>53</v>
      </c>
      <c r="B51" s="3">
        <v>3</v>
      </c>
      <c r="C51" s="4">
        <v>3</v>
      </c>
      <c r="D51" s="4"/>
      <c r="E51" s="19"/>
      <c r="F51" s="3"/>
      <c r="G51" s="3"/>
      <c r="H51" s="3">
        <v>118.6</v>
      </c>
      <c r="I51" s="3">
        <v>75</v>
      </c>
      <c r="J51" s="3">
        <v>2.0950000000000002</v>
      </c>
      <c r="K51" s="3">
        <v>0</v>
      </c>
      <c r="L51" s="3">
        <f t="shared" si="0"/>
        <v>0</v>
      </c>
      <c r="M51" s="3">
        <v>0</v>
      </c>
      <c r="N51" s="3">
        <f t="shared" si="1"/>
        <v>0</v>
      </c>
      <c r="O51" s="3">
        <v>0</v>
      </c>
      <c r="P51" s="3">
        <f t="shared" si="2"/>
        <v>0</v>
      </c>
    </row>
    <row r="52" spans="1:16" x14ac:dyDescent="0.3">
      <c r="A52" s="3">
        <v>54</v>
      </c>
      <c r="B52" s="3">
        <v>3</v>
      </c>
      <c r="C52" s="4">
        <v>3</v>
      </c>
      <c r="D52" s="4" t="s">
        <v>20</v>
      </c>
      <c r="E52" s="19"/>
      <c r="F52" s="3"/>
      <c r="G52" s="3"/>
      <c r="H52" s="3">
        <v>61.5</v>
      </c>
      <c r="I52" s="3">
        <v>52</v>
      </c>
      <c r="J52" s="3">
        <v>3.1640000000000001</v>
      </c>
      <c r="K52" s="3">
        <v>41</v>
      </c>
      <c r="L52" s="3">
        <f t="shared" si="0"/>
        <v>12.958280657395701</v>
      </c>
      <c r="M52" s="3">
        <v>207</v>
      </c>
      <c r="N52" s="3">
        <f t="shared" si="1"/>
        <v>65.423514538558777</v>
      </c>
      <c r="O52" s="3">
        <v>8</v>
      </c>
      <c r="P52" s="3">
        <f t="shared" si="2"/>
        <v>2.5284450063211126</v>
      </c>
    </row>
    <row r="53" spans="1:16" x14ac:dyDescent="0.3">
      <c r="A53" s="3">
        <v>55</v>
      </c>
      <c r="B53" s="3">
        <v>3</v>
      </c>
      <c r="C53" s="4">
        <v>3</v>
      </c>
      <c r="D53" s="6" t="s">
        <v>21</v>
      </c>
      <c r="E53" s="20"/>
      <c r="F53" s="7"/>
      <c r="G53" s="7"/>
      <c r="H53" s="7">
        <v>42.7</v>
      </c>
      <c r="I53" s="7">
        <v>32</v>
      </c>
      <c r="J53" s="3">
        <v>2.5533000000000001</v>
      </c>
      <c r="K53" s="3">
        <v>4</v>
      </c>
      <c r="L53" s="3">
        <f t="shared" si="0"/>
        <v>1.5666000861630047</v>
      </c>
      <c r="M53" s="3">
        <v>92</v>
      </c>
      <c r="N53" s="3">
        <f t="shared" si="1"/>
        <v>36.031801981749105</v>
      </c>
      <c r="O53" s="3">
        <v>4</v>
      </c>
      <c r="P53" s="3">
        <f t="shared" si="2"/>
        <v>1.5666000861630047</v>
      </c>
    </row>
    <row r="54" spans="1:16" x14ac:dyDescent="0.3">
      <c r="A54" s="3">
        <v>56</v>
      </c>
      <c r="B54" s="3">
        <v>3</v>
      </c>
      <c r="C54" s="6">
        <v>3</v>
      </c>
      <c r="D54" s="4" t="s">
        <v>22</v>
      </c>
      <c r="E54" s="19"/>
      <c r="F54" s="3"/>
      <c r="G54" s="3"/>
      <c r="H54" s="3">
        <v>93</v>
      </c>
      <c r="I54" s="3">
        <v>42</v>
      </c>
      <c r="J54" s="3">
        <v>0.60199999999999998</v>
      </c>
      <c r="K54" s="3">
        <v>0</v>
      </c>
      <c r="L54" s="3">
        <f t="shared" si="0"/>
        <v>0</v>
      </c>
      <c r="M54" s="3">
        <v>0</v>
      </c>
      <c r="N54" s="3">
        <f t="shared" si="1"/>
        <v>0</v>
      </c>
      <c r="O54" s="3">
        <v>0</v>
      </c>
      <c r="P54" s="3">
        <f t="shared" si="2"/>
        <v>0</v>
      </c>
    </row>
    <row r="55" spans="1:16" ht="28.8" x14ac:dyDescent="0.3">
      <c r="A55" s="3">
        <v>57</v>
      </c>
      <c r="B55" s="3">
        <v>3</v>
      </c>
      <c r="C55" s="4">
        <v>3</v>
      </c>
      <c r="D55" s="7" t="s">
        <v>23</v>
      </c>
      <c r="E55" s="20"/>
      <c r="F55" s="7"/>
      <c r="G55" s="7"/>
      <c r="H55" s="7">
        <v>73.459999999999994</v>
      </c>
      <c r="I55" s="7">
        <v>43</v>
      </c>
      <c r="J55" s="3">
        <v>1.1127</v>
      </c>
      <c r="K55" s="3">
        <v>11</v>
      </c>
      <c r="L55" s="3">
        <f t="shared" si="0"/>
        <v>9.8858632156016899</v>
      </c>
      <c r="M55" s="3">
        <v>2</v>
      </c>
      <c r="N55" s="3">
        <f t="shared" si="1"/>
        <v>1.7974296755639436</v>
      </c>
      <c r="O55" s="3">
        <v>0</v>
      </c>
      <c r="P55" s="3">
        <f t="shared" si="2"/>
        <v>0</v>
      </c>
    </row>
    <row r="56" spans="1:16" x14ac:dyDescent="0.3">
      <c r="A56" s="3">
        <v>58</v>
      </c>
      <c r="B56" s="3">
        <v>3</v>
      </c>
      <c r="C56" s="3"/>
      <c r="D56" s="3" t="s">
        <v>24</v>
      </c>
      <c r="E56" s="19"/>
      <c r="F56" s="3"/>
      <c r="G56" s="3"/>
      <c r="H56" s="3">
        <v>96.6</v>
      </c>
      <c r="I56" s="3">
        <v>18</v>
      </c>
      <c r="J56" s="3">
        <v>0.74080000000000001</v>
      </c>
      <c r="K56" s="3">
        <v>0</v>
      </c>
      <c r="L56" s="3">
        <f t="shared" si="0"/>
        <v>0</v>
      </c>
      <c r="M56" s="3">
        <v>10</v>
      </c>
      <c r="N56" s="3">
        <f t="shared" si="1"/>
        <v>13.498920086393088</v>
      </c>
      <c r="O56" s="3">
        <v>59</v>
      </c>
      <c r="P56" s="3">
        <f t="shared" si="2"/>
        <v>79.643628509719221</v>
      </c>
    </row>
    <row r="57" spans="1:16" x14ac:dyDescent="0.3">
      <c r="A57" s="3">
        <v>59</v>
      </c>
      <c r="B57" s="3">
        <v>3</v>
      </c>
      <c r="C57" s="3"/>
      <c r="D57" s="5"/>
      <c r="E57" s="19"/>
      <c r="F57" s="3"/>
      <c r="G57" s="3"/>
      <c r="H57" s="3">
        <v>160.1</v>
      </c>
      <c r="I57" s="3">
        <v>110</v>
      </c>
      <c r="J57" s="3">
        <v>1.02</v>
      </c>
      <c r="K57" s="3">
        <v>0</v>
      </c>
      <c r="L57" s="3">
        <f t="shared" si="0"/>
        <v>0</v>
      </c>
      <c r="M57" s="3">
        <v>0</v>
      </c>
      <c r="N57" s="3">
        <f t="shared" si="1"/>
        <v>0</v>
      </c>
      <c r="O57" s="3">
        <v>0</v>
      </c>
      <c r="P57" s="3">
        <f t="shared" si="2"/>
        <v>0</v>
      </c>
    </row>
    <row r="58" spans="1:16" x14ac:dyDescent="0.3">
      <c r="A58" s="3">
        <v>60</v>
      </c>
      <c r="B58" s="3">
        <v>3</v>
      </c>
      <c r="C58" s="3"/>
      <c r="D58" s="3"/>
      <c r="E58" s="19"/>
      <c r="F58" s="3"/>
      <c r="G58" s="3"/>
      <c r="H58" s="3">
        <v>247.2</v>
      </c>
      <c r="I58" s="3">
        <v>38</v>
      </c>
      <c r="J58" s="3">
        <v>1.6959</v>
      </c>
      <c r="K58" s="3">
        <v>3</v>
      </c>
      <c r="L58" s="3">
        <f t="shared" si="0"/>
        <v>1.768972227136034</v>
      </c>
      <c r="M58" s="3">
        <v>16</v>
      </c>
      <c r="N58" s="3">
        <f t="shared" si="1"/>
        <v>9.4345185447255151</v>
      </c>
      <c r="O58" s="3">
        <v>26</v>
      </c>
      <c r="P58" s="3">
        <f t="shared" si="2"/>
        <v>15.331092635178962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95ACE-53A3-4B07-9366-2A556E517769}">
  <dimension ref="A1:K58"/>
  <sheetViews>
    <sheetView topLeftCell="E1" workbookViewId="0">
      <selection activeCell="I1" sqref="I1"/>
    </sheetView>
  </sheetViews>
  <sheetFormatPr defaultRowHeight="14.4" x14ac:dyDescent="0.3"/>
  <cols>
    <col min="1" max="1" width="13.109375" customWidth="1"/>
    <col min="2" max="2" width="41.5546875" customWidth="1"/>
    <col min="3" max="3" width="60.6640625" customWidth="1"/>
    <col min="4" max="6" width="45" customWidth="1"/>
    <col min="7" max="7" width="25.88671875" customWidth="1"/>
    <col min="8" max="8" width="22.5546875" customWidth="1"/>
    <col min="9" max="9" width="26.88671875" customWidth="1"/>
    <col min="10" max="10" width="27" customWidth="1"/>
    <col min="11" max="11" width="24.6640625" customWidth="1"/>
  </cols>
  <sheetData>
    <row r="1" spans="1:11" x14ac:dyDescent="0.3">
      <c r="A1" s="1" t="s">
        <v>0</v>
      </c>
      <c r="B1" s="1" t="s">
        <v>1</v>
      </c>
      <c r="C1" s="2" t="s">
        <v>2</v>
      </c>
      <c r="D1" s="1" t="s">
        <v>25</v>
      </c>
      <c r="E1" s="1" t="s">
        <v>4</v>
      </c>
      <c r="F1" s="16" t="s">
        <v>75</v>
      </c>
      <c r="G1" s="16" t="s">
        <v>76</v>
      </c>
      <c r="H1" s="1" t="s">
        <v>7</v>
      </c>
      <c r="I1" s="16" t="s">
        <v>77</v>
      </c>
      <c r="J1" s="1" t="s">
        <v>9</v>
      </c>
      <c r="K1" s="1" t="s">
        <v>10</v>
      </c>
    </row>
    <row r="2" spans="1:11" x14ac:dyDescent="0.3">
      <c r="A2" s="3">
        <v>1</v>
      </c>
      <c r="B2" s="3">
        <v>1</v>
      </c>
      <c r="C2" s="4">
        <v>1</v>
      </c>
      <c r="D2" s="3">
        <v>41</v>
      </c>
      <c r="E2" s="3">
        <v>0.41139999999999999</v>
      </c>
      <c r="F2" s="3">
        <v>35</v>
      </c>
      <c r="G2" s="3">
        <f t="shared" ref="G2:G33" si="0">F2/E2</f>
        <v>85.075352455031606</v>
      </c>
      <c r="H2" s="3">
        <v>17</v>
      </c>
      <c r="I2" s="3">
        <f t="shared" ref="I2:I33" si="1">H2/E2</f>
        <v>41.32231404958678</v>
      </c>
      <c r="J2" s="3">
        <v>0</v>
      </c>
      <c r="K2" s="3">
        <f t="shared" ref="K2:K33" si="2">J2/E2</f>
        <v>0</v>
      </c>
    </row>
    <row r="3" spans="1:11" x14ac:dyDescent="0.3">
      <c r="A3" s="3">
        <v>2</v>
      </c>
      <c r="B3" s="3">
        <v>1</v>
      </c>
      <c r="C3" s="4">
        <v>1</v>
      </c>
      <c r="D3" s="3">
        <v>92</v>
      </c>
      <c r="E3" s="3">
        <v>0.41599999999999998</v>
      </c>
      <c r="F3" s="3">
        <v>19</v>
      </c>
      <c r="G3" s="3">
        <f t="shared" si="0"/>
        <v>45.673076923076927</v>
      </c>
      <c r="H3" s="3">
        <v>78</v>
      </c>
      <c r="I3" s="3">
        <f t="shared" si="1"/>
        <v>187.5</v>
      </c>
      <c r="J3" s="3">
        <v>0</v>
      </c>
      <c r="K3" s="3">
        <f t="shared" si="2"/>
        <v>0</v>
      </c>
    </row>
    <row r="4" spans="1:11" x14ac:dyDescent="0.3">
      <c r="A4" s="3">
        <v>3</v>
      </c>
      <c r="B4" s="3">
        <v>1</v>
      </c>
      <c r="C4" s="4">
        <v>1</v>
      </c>
      <c r="D4" s="3">
        <v>79.099999999999994</v>
      </c>
      <c r="E4" s="3">
        <v>0.3</v>
      </c>
      <c r="F4" s="3">
        <v>22</v>
      </c>
      <c r="G4" s="3">
        <f t="shared" si="0"/>
        <v>73.333333333333343</v>
      </c>
      <c r="H4" s="3">
        <v>8</v>
      </c>
      <c r="I4" s="3">
        <f t="shared" si="1"/>
        <v>26.666666666666668</v>
      </c>
      <c r="J4" s="3">
        <v>0</v>
      </c>
      <c r="K4" s="3">
        <f t="shared" si="2"/>
        <v>0</v>
      </c>
    </row>
    <row r="5" spans="1:11" x14ac:dyDescent="0.3">
      <c r="A5" s="3">
        <v>4</v>
      </c>
      <c r="B5" s="3">
        <v>1</v>
      </c>
      <c r="C5" s="4">
        <v>1</v>
      </c>
      <c r="D5" s="3">
        <v>60</v>
      </c>
      <c r="E5" s="3">
        <v>2.0634999999999999</v>
      </c>
      <c r="F5" s="3">
        <v>0</v>
      </c>
      <c r="G5" s="3">
        <f t="shared" si="0"/>
        <v>0</v>
      </c>
      <c r="H5" s="3">
        <v>0</v>
      </c>
      <c r="I5" s="3">
        <f t="shared" si="1"/>
        <v>0</v>
      </c>
      <c r="J5" s="3">
        <v>0</v>
      </c>
      <c r="K5" s="3">
        <f t="shared" si="2"/>
        <v>0</v>
      </c>
    </row>
    <row r="6" spans="1:11" x14ac:dyDescent="0.3">
      <c r="A6" s="3">
        <v>5</v>
      </c>
      <c r="B6" s="3">
        <v>1</v>
      </c>
      <c r="C6" s="4">
        <v>1</v>
      </c>
      <c r="D6" s="3">
        <v>55</v>
      </c>
      <c r="E6" s="3">
        <v>1.8227</v>
      </c>
      <c r="F6" s="3">
        <v>1</v>
      </c>
      <c r="G6" s="3">
        <f t="shared" si="0"/>
        <v>0.54863663795468265</v>
      </c>
      <c r="H6" s="3">
        <v>32</v>
      </c>
      <c r="I6" s="3">
        <f t="shared" si="1"/>
        <v>17.556372414549845</v>
      </c>
      <c r="J6" s="3">
        <v>0</v>
      </c>
      <c r="K6" s="3">
        <f t="shared" si="2"/>
        <v>0</v>
      </c>
    </row>
    <row r="7" spans="1:11" x14ac:dyDescent="0.3">
      <c r="A7" s="3">
        <v>6</v>
      </c>
      <c r="B7" s="3">
        <v>1</v>
      </c>
      <c r="C7" s="4">
        <v>1</v>
      </c>
      <c r="D7" s="3">
        <v>35</v>
      </c>
      <c r="E7" s="3">
        <v>2.1191</v>
      </c>
      <c r="F7" s="3">
        <v>24</v>
      </c>
      <c r="G7" s="3">
        <f t="shared" si="0"/>
        <v>11.32556273889859</v>
      </c>
      <c r="H7" s="3">
        <v>36</v>
      </c>
      <c r="I7" s="3">
        <f t="shared" si="1"/>
        <v>16.988344108347885</v>
      </c>
      <c r="J7" s="3">
        <v>0</v>
      </c>
      <c r="K7" s="3">
        <f t="shared" si="2"/>
        <v>0</v>
      </c>
    </row>
    <row r="8" spans="1:11" x14ac:dyDescent="0.3">
      <c r="A8" s="3">
        <v>7</v>
      </c>
      <c r="B8" s="3">
        <v>1</v>
      </c>
      <c r="C8" s="4">
        <v>1</v>
      </c>
      <c r="D8" s="3">
        <v>95</v>
      </c>
      <c r="E8" s="3">
        <v>2.4146999999999998</v>
      </c>
      <c r="F8" s="3">
        <v>14</v>
      </c>
      <c r="G8" s="3">
        <f t="shared" si="0"/>
        <v>5.7978216755704644</v>
      </c>
      <c r="H8" s="3">
        <v>81</v>
      </c>
      <c r="I8" s="3">
        <f t="shared" si="1"/>
        <v>33.544539694371977</v>
      </c>
      <c r="J8" s="3">
        <v>0</v>
      </c>
      <c r="K8" s="3">
        <f t="shared" si="2"/>
        <v>0</v>
      </c>
    </row>
    <row r="9" spans="1:11" x14ac:dyDescent="0.3">
      <c r="A9" s="3">
        <v>8</v>
      </c>
      <c r="B9" s="3">
        <v>1</v>
      </c>
      <c r="C9" s="4">
        <v>1</v>
      </c>
      <c r="D9" s="3">
        <v>15.2</v>
      </c>
      <c r="E9" s="3">
        <v>1.8672</v>
      </c>
      <c r="F9" s="3">
        <v>41</v>
      </c>
      <c r="G9" s="3">
        <f t="shared" si="0"/>
        <v>21.958011996572409</v>
      </c>
      <c r="H9" s="3">
        <v>141</v>
      </c>
      <c r="I9" s="3">
        <f t="shared" si="1"/>
        <v>75.514138817480728</v>
      </c>
      <c r="J9" s="3">
        <v>0</v>
      </c>
      <c r="K9" s="3">
        <f t="shared" si="2"/>
        <v>0</v>
      </c>
    </row>
    <row r="10" spans="1:11" x14ac:dyDescent="0.3">
      <c r="A10" s="3">
        <v>9</v>
      </c>
      <c r="B10" s="3">
        <v>1</v>
      </c>
      <c r="C10" s="3"/>
      <c r="D10" s="3">
        <v>2</v>
      </c>
      <c r="E10" s="3">
        <v>0.8</v>
      </c>
      <c r="F10" s="3">
        <v>25</v>
      </c>
      <c r="G10" s="3">
        <f t="shared" si="0"/>
        <v>31.25</v>
      </c>
      <c r="H10" s="3">
        <v>100</v>
      </c>
      <c r="I10" s="3">
        <f t="shared" si="1"/>
        <v>125</v>
      </c>
      <c r="J10" s="3">
        <v>0</v>
      </c>
      <c r="K10" s="3">
        <f t="shared" si="2"/>
        <v>0</v>
      </c>
    </row>
    <row r="11" spans="1:11" x14ac:dyDescent="0.3">
      <c r="A11" s="3">
        <v>10</v>
      </c>
      <c r="B11" s="3">
        <v>1</v>
      </c>
      <c r="C11" s="3"/>
      <c r="D11" s="3">
        <v>0.5</v>
      </c>
      <c r="E11" s="3">
        <v>1.7428999999999999</v>
      </c>
      <c r="F11" s="3">
        <v>23</v>
      </c>
      <c r="G11" s="3">
        <f t="shared" si="0"/>
        <v>13.196396809914511</v>
      </c>
      <c r="H11" s="3">
        <v>514</v>
      </c>
      <c r="I11" s="3">
        <f t="shared" si="1"/>
        <v>294.91078088243734</v>
      </c>
      <c r="J11" s="3">
        <v>0</v>
      </c>
      <c r="K11" s="3">
        <f t="shared" si="2"/>
        <v>0</v>
      </c>
    </row>
    <row r="12" spans="1:11" x14ac:dyDescent="0.3">
      <c r="A12" s="3">
        <v>11</v>
      </c>
      <c r="B12" s="3">
        <v>1</v>
      </c>
      <c r="C12" s="4">
        <v>1</v>
      </c>
      <c r="D12" s="3">
        <v>12</v>
      </c>
      <c r="E12" s="3">
        <v>1.9164000000000001</v>
      </c>
      <c r="F12" s="3">
        <v>1</v>
      </c>
      <c r="G12" s="3">
        <f t="shared" si="0"/>
        <v>0.52181173032769779</v>
      </c>
      <c r="H12" s="3">
        <v>0</v>
      </c>
      <c r="I12" s="3">
        <f t="shared" si="1"/>
        <v>0</v>
      </c>
      <c r="J12" s="3">
        <v>0</v>
      </c>
      <c r="K12" s="3">
        <f t="shared" si="2"/>
        <v>0</v>
      </c>
    </row>
    <row r="13" spans="1:11" x14ac:dyDescent="0.3">
      <c r="A13" s="3">
        <v>12</v>
      </c>
      <c r="B13" s="3">
        <v>1</v>
      </c>
      <c r="C13" s="4">
        <v>1</v>
      </c>
      <c r="D13" s="3">
        <v>19</v>
      </c>
      <c r="E13" s="3">
        <v>2.1303000000000001</v>
      </c>
      <c r="F13" s="3">
        <v>2</v>
      </c>
      <c r="G13" s="3">
        <f t="shared" si="0"/>
        <v>0.93883490588180063</v>
      </c>
      <c r="H13" s="3">
        <v>3</v>
      </c>
      <c r="I13" s="3">
        <f t="shared" si="1"/>
        <v>1.4082523588227009</v>
      </c>
      <c r="J13" s="3">
        <v>0</v>
      </c>
      <c r="K13" s="3">
        <f t="shared" si="2"/>
        <v>0</v>
      </c>
    </row>
    <row r="14" spans="1:11" x14ac:dyDescent="0.3">
      <c r="A14" s="3">
        <v>13</v>
      </c>
      <c r="B14" s="3">
        <v>1</v>
      </c>
      <c r="C14" s="4">
        <v>1</v>
      </c>
      <c r="D14" s="3">
        <v>21</v>
      </c>
      <c r="E14" s="3">
        <v>1.8161</v>
      </c>
      <c r="F14" s="3">
        <v>18</v>
      </c>
      <c r="G14" s="3">
        <f t="shared" si="0"/>
        <v>9.9113484940256598</v>
      </c>
      <c r="H14" s="3">
        <v>88</v>
      </c>
      <c r="I14" s="3">
        <f t="shared" si="1"/>
        <v>48.455481526347668</v>
      </c>
      <c r="J14" s="3">
        <v>0</v>
      </c>
      <c r="K14" s="3">
        <f t="shared" si="2"/>
        <v>0</v>
      </c>
    </row>
    <row r="15" spans="1:11" x14ac:dyDescent="0.3">
      <c r="A15" s="3">
        <v>14</v>
      </c>
      <c r="B15" s="3">
        <v>1</v>
      </c>
      <c r="C15" s="4">
        <v>1</v>
      </c>
      <c r="D15" s="3">
        <v>4</v>
      </c>
      <c r="E15" s="3">
        <v>0.1472</v>
      </c>
      <c r="F15" s="3">
        <v>17</v>
      </c>
      <c r="G15" s="3">
        <f t="shared" si="0"/>
        <v>115.48913043478261</v>
      </c>
      <c r="H15" s="3">
        <v>83</v>
      </c>
      <c r="I15" s="3">
        <f t="shared" si="1"/>
        <v>563.85869565217388</v>
      </c>
      <c r="J15" s="3">
        <v>1</v>
      </c>
      <c r="K15" s="3">
        <f t="shared" si="2"/>
        <v>6.7934782608695654</v>
      </c>
    </row>
    <row r="16" spans="1:11" x14ac:dyDescent="0.3">
      <c r="A16" s="3">
        <v>15</v>
      </c>
      <c r="B16" s="3">
        <v>1</v>
      </c>
      <c r="C16" s="4">
        <v>2</v>
      </c>
      <c r="D16" s="3">
        <v>76</v>
      </c>
      <c r="E16" s="3">
        <v>0.36220000000000002</v>
      </c>
      <c r="F16" s="3">
        <v>18</v>
      </c>
      <c r="G16" s="3">
        <f t="shared" si="0"/>
        <v>49.696300386526779</v>
      </c>
      <c r="H16" s="3">
        <v>30</v>
      </c>
      <c r="I16" s="3">
        <f t="shared" si="1"/>
        <v>82.827167310877968</v>
      </c>
      <c r="J16" s="3">
        <v>0</v>
      </c>
      <c r="K16" s="3">
        <f t="shared" si="2"/>
        <v>0</v>
      </c>
    </row>
    <row r="17" spans="1:11" x14ac:dyDescent="0.3">
      <c r="A17" s="3">
        <v>16</v>
      </c>
      <c r="B17" s="3">
        <v>1</v>
      </c>
      <c r="C17" s="4">
        <v>1</v>
      </c>
      <c r="D17" s="3">
        <v>95</v>
      </c>
      <c r="E17" s="3">
        <v>1.4</v>
      </c>
      <c r="F17" s="3">
        <v>5</v>
      </c>
      <c r="G17" s="3">
        <f t="shared" si="0"/>
        <v>3.5714285714285716</v>
      </c>
      <c r="H17" s="3">
        <v>0</v>
      </c>
      <c r="I17" s="3">
        <f t="shared" si="1"/>
        <v>0</v>
      </c>
      <c r="J17" s="3">
        <v>0</v>
      </c>
      <c r="K17" s="3">
        <f t="shared" si="2"/>
        <v>0</v>
      </c>
    </row>
    <row r="18" spans="1:11" x14ac:dyDescent="0.3">
      <c r="A18" s="3">
        <v>17</v>
      </c>
      <c r="B18" s="3">
        <v>1</v>
      </c>
      <c r="C18" s="4">
        <v>2</v>
      </c>
      <c r="D18" s="3">
        <v>40</v>
      </c>
      <c r="E18" s="3">
        <v>0.98899999999999999</v>
      </c>
      <c r="F18" s="3">
        <v>2</v>
      </c>
      <c r="G18" s="3">
        <f t="shared" si="0"/>
        <v>2.0222446916076846</v>
      </c>
      <c r="H18" s="3">
        <v>14</v>
      </c>
      <c r="I18" s="3">
        <f t="shared" si="1"/>
        <v>14.155712841253791</v>
      </c>
      <c r="J18" s="3">
        <v>0</v>
      </c>
      <c r="K18" s="3">
        <f t="shared" si="2"/>
        <v>0</v>
      </c>
    </row>
    <row r="19" spans="1:11" x14ac:dyDescent="0.3">
      <c r="A19" s="3">
        <v>19</v>
      </c>
      <c r="B19" s="3">
        <v>1</v>
      </c>
      <c r="C19" s="4">
        <v>1</v>
      </c>
      <c r="D19" s="3">
        <v>6.8</v>
      </c>
      <c r="E19" s="3">
        <v>1.8696999999999999</v>
      </c>
      <c r="F19" s="3">
        <v>8</v>
      </c>
      <c r="G19" s="3">
        <f t="shared" si="0"/>
        <v>4.2787612986040546</v>
      </c>
      <c r="H19" s="3">
        <v>48</v>
      </c>
      <c r="I19" s="3">
        <f t="shared" si="1"/>
        <v>25.672567791624324</v>
      </c>
      <c r="J19" s="3">
        <v>0</v>
      </c>
      <c r="K19" s="3">
        <f t="shared" si="2"/>
        <v>0</v>
      </c>
    </row>
    <row r="20" spans="1:11" x14ac:dyDescent="0.3">
      <c r="A20" s="3">
        <v>20</v>
      </c>
      <c r="B20" s="3">
        <v>1</v>
      </c>
      <c r="C20" s="4">
        <v>2</v>
      </c>
      <c r="D20" s="3">
        <v>19</v>
      </c>
      <c r="E20" s="3">
        <v>1.8623000000000001</v>
      </c>
      <c r="F20" s="3">
        <v>6</v>
      </c>
      <c r="G20" s="3">
        <f t="shared" si="0"/>
        <v>3.221822477581485</v>
      </c>
      <c r="H20" s="3">
        <v>7</v>
      </c>
      <c r="I20" s="3">
        <f t="shared" si="1"/>
        <v>3.7587928905117325</v>
      </c>
      <c r="J20" s="3">
        <v>0</v>
      </c>
      <c r="K20" s="3">
        <f t="shared" si="2"/>
        <v>0</v>
      </c>
    </row>
    <row r="21" spans="1:11" x14ac:dyDescent="0.3">
      <c r="A21" s="3">
        <v>21</v>
      </c>
      <c r="B21" s="3">
        <v>1</v>
      </c>
      <c r="C21" s="4">
        <v>2</v>
      </c>
      <c r="D21" s="3">
        <v>20</v>
      </c>
      <c r="E21" s="3">
        <v>2.1854</v>
      </c>
      <c r="F21" s="3">
        <v>3</v>
      </c>
      <c r="G21" s="3">
        <f t="shared" si="0"/>
        <v>1.3727464079802325</v>
      </c>
      <c r="H21" s="3">
        <v>7</v>
      </c>
      <c r="I21" s="3">
        <f t="shared" si="1"/>
        <v>3.2030749519538757</v>
      </c>
      <c r="J21" s="3">
        <v>0</v>
      </c>
      <c r="K21" s="3">
        <f t="shared" si="2"/>
        <v>0</v>
      </c>
    </row>
    <row r="22" spans="1:11" x14ac:dyDescent="0.3">
      <c r="A22" s="3">
        <v>22</v>
      </c>
      <c r="B22" s="3">
        <v>1</v>
      </c>
      <c r="C22" s="4">
        <v>1</v>
      </c>
      <c r="D22" s="3">
        <v>54</v>
      </c>
      <c r="E22" s="3">
        <v>0.83</v>
      </c>
      <c r="F22" s="3">
        <v>0</v>
      </c>
      <c r="G22" s="3">
        <f t="shared" si="0"/>
        <v>0</v>
      </c>
      <c r="H22" s="3">
        <v>1</v>
      </c>
      <c r="I22" s="3">
        <f t="shared" si="1"/>
        <v>1.2048192771084338</v>
      </c>
      <c r="J22" s="3">
        <v>1</v>
      </c>
      <c r="K22" s="3">
        <f t="shared" si="2"/>
        <v>1.2048192771084338</v>
      </c>
    </row>
    <row r="23" spans="1:11" x14ac:dyDescent="0.3">
      <c r="A23" s="3">
        <v>23</v>
      </c>
      <c r="B23" s="3">
        <v>1</v>
      </c>
      <c r="C23" s="4">
        <v>1</v>
      </c>
      <c r="D23" s="3">
        <v>57</v>
      </c>
      <c r="E23" s="3">
        <v>2.1604000000000001</v>
      </c>
      <c r="F23" s="3">
        <v>4</v>
      </c>
      <c r="G23" s="3">
        <f t="shared" si="0"/>
        <v>1.851508979818552</v>
      </c>
      <c r="H23" s="3">
        <v>65</v>
      </c>
      <c r="I23" s="3">
        <f t="shared" si="1"/>
        <v>30.087020922051469</v>
      </c>
      <c r="J23" s="3">
        <v>0</v>
      </c>
      <c r="K23" s="3">
        <f t="shared" si="2"/>
        <v>0</v>
      </c>
    </row>
    <row r="24" spans="1:11" x14ac:dyDescent="0.3">
      <c r="A24" s="3">
        <v>24</v>
      </c>
      <c r="B24" s="3">
        <v>1</v>
      </c>
      <c r="C24" s="4">
        <v>2</v>
      </c>
      <c r="D24" s="3">
        <v>13</v>
      </c>
      <c r="E24" s="3">
        <v>2.0508999999999999</v>
      </c>
      <c r="F24" s="3">
        <v>5</v>
      </c>
      <c r="G24" s="3">
        <f t="shared" si="0"/>
        <v>2.4379540689453409</v>
      </c>
      <c r="H24" s="3">
        <v>61</v>
      </c>
      <c r="I24" s="3">
        <f t="shared" si="1"/>
        <v>29.743039641133162</v>
      </c>
      <c r="J24" s="3">
        <v>0</v>
      </c>
      <c r="K24" s="3">
        <f t="shared" si="2"/>
        <v>0</v>
      </c>
    </row>
    <row r="25" spans="1:11" x14ac:dyDescent="0.3">
      <c r="A25" s="3">
        <v>25</v>
      </c>
      <c r="B25" s="3">
        <v>1</v>
      </c>
      <c r="C25" s="4">
        <v>1</v>
      </c>
      <c r="D25" s="3">
        <v>46</v>
      </c>
      <c r="E25" s="3">
        <v>2.0941999999999998</v>
      </c>
      <c r="F25" s="3">
        <v>0</v>
      </c>
      <c r="G25" s="3">
        <f t="shared" si="0"/>
        <v>0</v>
      </c>
      <c r="H25" s="3">
        <v>14</v>
      </c>
      <c r="I25" s="3">
        <f t="shared" si="1"/>
        <v>6.6851303600420211</v>
      </c>
      <c r="J25" s="3">
        <v>0</v>
      </c>
      <c r="K25" s="3">
        <f t="shared" si="2"/>
        <v>0</v>
      </c>
    </row>
    <row r="26" spans="1:11" x14ac:dyDescent="0.3">
      <c r="A26" s="3">
        <v>26</v>
      </c>
      <c r="B26" s="3">
        <v>1</v>
      </c>
      <c r="C26" s="4">
        <v>2</v>
      </c>
      <c r="D26" s="3">
        <v>45</v>
      </c>
      <c r="E26" s="3">
        <v>2.5015000000000001</v>
      </c>
      <c r="F26" s="3">
        <v>19</v>
      </c>
      <c r="G26" s="3">
        <f t="shared" si="0"/>
        <v>7.5954427343593842</v>
      </c>
      <c r="H26" s="3">
        <v>21</v>
      </c>
      <c r="I26" s="3">
        <f t="shared" si="1"/>
        <v>8.3949630221866887</v>
      </c>
      <c r="J26" s="3">
        <v>0</v>
      </c>
      <c r="K26" s="3">
        <f t="shared" si="2"/>
        <v>0</v>
      </c>
    </row>
    <row r="27" spans="1:11" x14ac:dyDescent="0.3">
      <c r="A27" s="3">
        <v>27</v>
      </c>
      <c r="B27" s="3">
        <v>1</v>
      </c>
      <c r="C27" s="4">
        <v>1</v>
      </c>
      <c r="D27" s="3">
        <v>23</v>
      </c>
      <c r="E27" s="3">
        <v>1.8833</v>
      </c>
      <c r="F27" s="3">
        <v>2</v>
      </c>
      <c r="G27" s="3">
        <f t="shared" si="0"/>
        <v>1.0619656985079382</v>
      </c>
      <c r="H27" s="3">
        <v>4</v>
      </c>
      <c r="I27" s="3">
        <f t="shared" si="1"/>
        <v>2.1239313970158764</v>
      </c>
      <c r="J27" s="3">
        <v>0</v>
      </c>
      <c r="K27" s="3">
        <f t="shared" si="2"/>
        <v>0</v>
      </c>
    </row>
    <row r="28" spans="1:11" x14ac:dyDescent="0.3">
      <c r="A28" s="3">
        <v>28</v>
      </c>
      <c r="B28" s="3">
        <v>1</v>
      </c>
      <c r="C28" s="4">
        <v>1</v>
      </c>
      <c r="D28" s="3">
        <v>33</v>
      </c>
      <c r="E28" s="3">
        <v>1.2</v>
      </c>
      <c r="F28" s="3">
        <v>26</v>
      </c>
      <c r="G28" s="3">
        <f t="shared" si="0"/>
        <v>21.666666666666668</v>
      </c>
      <c r="H28" s="3">
        <v>5</v>
      </c>
      <c r="I28" s="3">
        <f t="shared" si="1"/>
        <v>4.166666666666667</v>
      </c>
      <c r="J28" s="3">
        <v>0</v>
      </c>
      <c r="K28" s="3">
        <f t="shared" si="2"/>
        <v>0</v>
      </c>
    </row>
    <row r="29" spans="1:11" x14ac:dyDescent="0.3">
      <c r="A29" s="3">
        <v>29</v>
      </c>
      <c r="B29" s="3">
        <v>1</v>
      </c>
      <c r="C29" s="4">
        <v>1</v>
      </c>
      <c r="D29" s="3">
        <v>53</v>
      </c>
      <c r="E29" s="3">
        <v>1.9762</v>
      </c>
      <c r="F29" s="3">
        <v>6</v>
      </c>
      <c r="G29" s="3">
        <f t="shared" si="0"/>
        <v>3.0361299463617044</v>
      </c>
      <c r="H29" s="3">
        <v>13</v>
      </c>
      <c r="I29" s="3">
        <f t="shared" si="1"/>
        <v>6.5782815504503596</v>
      </c>
      <c r="J29" s="3">
        <v>0</v>
      </c>
      <c r="K29" s="3">
        <f t="shared" si="2"/>
        <v>0</v>
      </c>
    </row>
    <row r="30" spans="1:11" x14ac:dyDescent="0.3">
      <c r="A30" s="3">
        <v>30</v>
      </c>
      <c r="B30" s="3">
        <v>1</v>
      </c>
      <c r="C30" s="4">
        <v>1</v>
      </c>
      <c r="D30" s="3">
        <v>40</v>
      </c>
      <c r="E30" s="3">
        <v>0.57189999999999996</v>
      </c>
      <c r="F30" s="3">
        <v>14</v>
      </c>
      <c r="G30" s="3">
        <f t="shared" si="0"/>
        <v>24.479804161566708</v>
      </c>
      <c r="H30" s="3">
        <v>52</v>
      </c>
      <c r="I30" s="3">
        <f t="shared" si="1"/>
        <v>90.924986885819209</v>
      </c>
      <c r="J30" s="3">
        <v>0</v>
      </c>
      <c r="K30" s="3">
        <f t="shared" si="2"/>
        <v>0</v>
      </c>
    </row>
    <row r="31" spans="1:11" x14ac:dyDescent="0.3">
      <c r="A31" s="3">
        <v>31</v>
      </c>
      <c r="B31" s="3">
        <v>1</v>
      </c>
      <c r="C31" s="4">
        <v>1</v>
      </c>
      <c r="D31" s="3">
        <v>22</v>
      </c>
      <c r="E31" s="3">
        <v>1.944</v>
      </c>
      <c r="F31" s="3">
        <v>5</v>
      </c>
      <c r="G31" s="3">
        <f t="shared" si="0"/>
        <v>2.57201646090535</v>
      </c>
      <c r="H31" s="3">
        <v>25</v>
      </c>
      <c r="I31" s="3">
        <f t="shared" si="1"/>
        <v>12.860082304526749</v>
      </c>
      <c r="J31" s="3">
        <v>0</v>
      </c>
      <c r="K31" s="3">
        <f t="shared" si="2"/>
        <v>0</v>
      </c>
    </row>
    <row r="32" spans="1:11" x14ac:dyDescent="0.3">
      <c r="A32" s="3">
        <v>32</v>
      </c>
      <c r="B32" s="3">
        <v>2</v>
      </c>
      <c r="C32" s="4">
        <v>2</v>
      </c>
      <c r="D32" s="3">
        <v>21</v>
      </c>
      <c r="E32" s="3">
        <v>0.68799999999999994</v>
      </c>
      <c r="F32" s="3">
        <v>5</v>
      </c>
      <c r="G32" s="3">
        <f t="shared" si="0"/>
        <v>7.2674418604651168</v>
      </c>
      <c r="H32" s="3">
        <v>101</v>
      </c>
      <c r="I32" s="3">
        <f t="shared" si="1"/>
        <v>146.80232558139537</v>
      </c>
      <c r="J32" s="3">
        <v>0</v>
      </c>
      <c r="K32" s="3">
        <f t="shared" si="2"/>
        <v>0</v>
      </c>
    </row>
    <row r="33" spans="1:11" x14ac:dyDescent="0.3">
      <c r="A33" s="3">
        <v>33</v>
      </c>
      <c r="B33" s="3">
        <v>2</v>
      </c>
      <c r="C33" s="4">
        <v>1</v>
      </c>
      <c r="D33" s="3">
        <v>24</v>
      </c>
      <c r="E33" s="3">
        <v>1.522</v>
      </c>
      <c r="F33" s="3">
        <v>2</v>
      </c>
      <c r="G33" s="3">
        <f t="shared" si="0"/>
        <v>1.3140604467805519</v>
      </c>
      <c r="H33" s="3">
        <v>3</v>
      </c>
      <c r="I33" s="3">
        <f t="shared" si="1"/>
        <v>1.9710906701708277</v>
      </c>
      <c r="J33" s="3">
        <v>0</v>
      </c>
      <c r="K33" s="3">
        <f t="shared" si="2"/>
        <v>0</v>
      </c>
    </row>
    <row r="34" spans="1:11" x14ac:dyDescent="0.3">
      <c r="A34" s="3">
        <v>34</v>
      </c>
      <c r="B34" s="3">
        <v>2</v>
      </c>
      <c r="C34" s="4">
        <v>1</v>
      </c>
      <c r="D34" s="3">
        <v>22</v>
      </c>
      <c r="E34" s="3">
        <v>0.40100000000000002</v>
      </c>
      <c r="F34" s="3">
        <v>0</v>
      </c>
      <c r="G34" s="3">
        <f t="shared" ref="G34:G58" si="3">F34/E34</f>
        <v>0</v>
      </c>
      <c r="H34" s="3">
        <v>0</v>
      </c>
      <c r="I34" s="3">
        <f t="shared" ref="I34:I58" si="4">H34/E34</f>
        <v>0</v>
      </c>
      <c r="J34" s="3">
        <v>0</v>
      </c>
      <c r="K34" s="3">
        <f t="shared" ref="K34:K58" si="5">J34/E34</f>
        <v>0</v>
      </c>
    </row>
    <row r="35" spans="1:11" x14ac:dyDescent="0.3">
      <c r="A35" s="3">
        <v>35</v>
      </c>
      <c r="B35" s="3">
        <v>2</v>
      </c>
      <c r="C35" s="4">
        <v>1</v>
      </c>
      <c r="D35" s="3">
        <v>49</v>
      </c>
      <c r="E35" s="3">
        <v>0.6754</v>
      </c>
      <c r="F35" s="3">
        <v>0</v>
      </c>
      <c r="G35" s="3">
        <f t="shared" si="3"/>
        <v>0</v>
      </c>
      <c r="H35" s="3">
        <v>0</v>
      </c>
      <c r="I35" s="3">
        <f t="shared" si="4"/>
        <v>0</v>
      </c>
      <c r="J35" s="3">
        <v>0</v>
      </c>
      <c r="K35" s="3">
        <f t="shared" si="5"/>
        <v>0</v>
      </c>
    </row>
    <row r="36" spans="1:11" x14ac:dyDescent="0.3">
      <c r="A36" s="3">
        <v>36</v>
      </c>
      <c r="B36" s="3">
        <v>2</v>
      </c>
      <c r="C36" s="4">
        <v>1</v>
      </c>
      <c r="D36" s="3">
        <v>46</v>
      </c>
      <c r="E36" s="3">
        <v>0.73719999999999997</v>
      </c>
      <c r="F36" s="3">
        <v>0</v>
      </c>
      <c r="G36" s="3">
        <f t="shared" si="3"/>
        <v>0</v>
      </c>
      <c r="H36" s="3">
        <v>5</v>
      </c>
      <c r="I36" s="3">
        <f t="shared" si="4"/>
        <v>6.7824199674443841</v>
      </c>
      <c r="J36" s="3">
        <v>0</v>
      </c>
      <c r="K36" s="3">
        <f t="shared" si="5"/>
        <v>0</v>
      </c>
    </row>
    <row r="37" spans="1:11" x14ac:dyDescent="0.3">
      <c r="A37" s="3">
        <v>37</v>
      </c>
      <c r="B37" s="3">
        <v>2</v>
      </c>
      <c r="C37" s="4">
        <v>1</v>
      </c>
      <c r="D37" s="3">
        <v>73</v>
      </c>
      <c r="E37" s="3">
        <v>0.90780000000000005</v>
      </c>
      <c r="F37" s="3">
        <v>25</v>
      </c>
      <c r="G37" s="3">
        <f t="shared" si="3"/>
        <v>27.539105529852389</v>
      </c>
      <c r="H37" s="3">
        <v>18</v>
      </c>
      <c r="I37" s="3">
        <f t="shared" si="4"/>
        <v>19.828155981493719</v>
      </c>
      <c r="J37" s="3">
        <v>0</v>
      </c>
      <c r="K37" s="3">
        <f t="shared" si="5"/>
        <v>0</v>
      </c>
    </row>
    <row r="38" spans="1:11" x14ac:dyDescent="0.3">
      <c r="A38" s="3">
        <v>38</v>
      </c>
      <c r="B38" s="3">
        <v>2</v>
      </c>
      <c r="C38" s="4">
        <v>2</v>
      </c>
      <c r="D38" s="3">
        <v>45</v>
      </c>
      <c r="E38" s="3">
        <v>0.64800000000000002</v>
      </c>
      <c r="F38" s="3">
        <v>0</v>
      </c>
      <c r="G38" s="3">
        <f t="shared" si="3"/>
        <v>0</v>
      </c>
      <c r="H38" s="3">
        <v>5</v>
      </c>
      <c r="I38" s="3">
        <f t="shared" si="4"/>
        <v>7.716049382716049</v>
      </c>
      <c r="J38" s="3">
        <v>0</v>
      </c>
      <c r="K38" s="3">
        <f t="shared" si="5"/>
        <v>0</v>
      </c>
    </row>
    <row r="39" spans="1:11" x14ac:dyDescent="0.3">
      <c r="A39" s="3">
        <v>39</v>
      </c>
      <c r="B39" s="3">
        <v>2</v>
      </c>
      <c r="C39" s="4">
        <v>2</v>
      </c>
      <c r="D39" s="3">
        <v>9</v>
      </c>
      <c r="E39" s="3">
        <v>0.25659999999999999</v>
      </c>
      <c r="F39" s="3">
        <v>3</v>
      </c>
      <c r="G39" s="3">
        <f t="shared" si="3"/>
        <v>11.691348402182385</v>
      </c>
      <c r="H39" s="3">
        <v>38</v>
      </c>
      <c r="I39" s="3">
        <f t="shared" si="4"/>
        <v>148.09041309431021</v>
      </c>
      <c r="J39" s="3">
        <v>0</v>
      </c>
      <c r="K39" s="3">
        <f t="shared" si="5"/>
        <v>0</v>
      </c>
    </row>
    <row r="40" spans="1:11" x14ac:dyDescent="0.3">
      <c r="A40" s="3">
        <v>42</v>
      </c>
      <c r="B40" s="3">
        <v>2</v>
      </c>
      <c r="C40" s="3"/>
      <c r="D40" s="3">
        <v>254</v>
      </c>
      <c r="E40" s="3">
        <v>44.260599999999997</v>
      </c>
      <c r="F40" s="3">
        <v>2</v>
      </c>
      <c r="G40" s="3">
        <f t="shared" si="3"/>
        <v>4.5186915676696658E-2</v>
      </c>
      <c r="H40" s="3">
        <v>0</v>
      </c>
      <c r="I40" s="3">
        <f t="shared" si="4"/>
        <v>0</v>
      </c>
      <c r="J40" s="3">
        <v>0</v>
      </c>
      <c r="K40" s="3">
        <f t="shared" si="5"/>
        <v>0</v>
      </c>
    </row>
    <row r="41" spans="1:11" x14ac:dyDescent="0.3">
      <c r="A41" s="3">
        <v>43</v>
      </c>
      <c r="B41" s="3">
        <v>2</v>
      </c>
      <c r="C41" s="3"/>
      <c r="D41" s="3">
        <v>340</v>
      </c>
      <c r="E41" s="3">
        <v>56.093699999999998</v>
      </c>
      <c r="F41" s="3">
        <v>1</v>
      </c>
      <c r="G41" s="3">
        <f t="shared" si="3"/>
        <v>1.7827313940781228E-2</v>
      </c>
      <c r="H41" s="3">
        <v>1</v>
      </c>
      <c r="I41" s="3">
        <f t="shared" si="4"/>
        <v>1.7827313940781228E-2</v>
      </c>
      <c r="J41" s="3">
        <v>2</v>
      </c>
      <c r="K41" s="3">
        <f t="shared" si="5"/>
        <v>3.5654627881562456E-2</v>
      </c>
    </row>
    <row r="42" spans="1:11" x14ac:dyDescent="0.3">
      <c r="A42" s="3">
        <v>44</v>
      </c>
      <c r="B42" s="3">
        <v>2</v>
      </c>
      <c r="C42" s="3"/>
      <c r="D42" s="3">
        <v>242</v>
      </c>
      <c r="E42" s="3">
        <v>39.104199999999999</v>
      </c>
      <c r="F42" s="3">
        <v>2</v>
      </c>
      <c r="G42" s="3">
        <f t="shared" si="3"/>
        <v>5.1145401261245595E-2</v>
      </c>
      <c r="H42" s="3">
        <v>0</v>
      </c>
      <c r="I42" s="3">
        <f t="shared" si="4"/>
        <v>0</v>
      </c>
      <c r="J42" s="3">
        <v>0</v>
      </c>
      <c r="K42" s="3">
        <f t="shared" si="5"/>
        <v>0</v>
      </c>
    </row>
    <row r="43" spans="1:11" x14ac:dyDescent="0.3">
      <c r="A43" s="3">
        <v>45</v>
      </c>
      <c r="B43" s="3">
        <v>2</v>
      </c>
      <c r="C43" s="3"/>
      <c r="D43" s="3">
        <v>328</v>
      </c>
      <c r="E43" s="3">
        <v>43.148699999999998</v>
      </c>
      <c r="F43" s="3">
        <v>0</v>
      </c>
      <c r="G43" s="3">
        <f t="shared" si="3"/>
        <v>0</v>
      </c>
      <c r="H43" s="3">
        <v>0</v>
      </c>
      <c r="I43" s="3">
        <f t="shared" si="4"/>
        <v>0</v>
      </c>
      <c r="J43" s="3">
        <v>0</v>
      </c>
      <c r="K43" s="3">
        <f t="shared" si="5"/>
        <v>0</v>
      </c>
    </row>
    <row r="44" spans="1:11" x14ac:dyDescent="0.3">
      <c r="A44" s="3">
        <v>46</v>
      </c>
      <c r="B44" s="3">
        <v>2</v>
      </c>
      <c r="C44" s="3"/>
      <c r="D44" s="3">
        <v>351</v>
      </c>
      <c r="E44" s="3">
        <v>36.2819</v>
      </c>
      <c r="F44" s="3">
        <v>0</v>
      </c>
      <c r="G44" s="3">
        <f t="shared" si="3"/>
        <v>0</v>
      </c>
      <c r="H44" s="3">
        <v>3</v>
      </c>
      <c r="I44" s="3">
        <f t="shared" si="4"/>
        <v>8.2685857135376045E-2</v>
      </c>
      <c r="J44" s="3">
        <v>2</v>
      </c>
      <c r="K44" s="3">
        <f t="shared" si="5"/>
        <v>5.5123904756917363E-2</v>
      </c>
    </row>
    <row r="45" spans="1:11" x14ac:dyDescent="0.3">
      <c r="A45" s="3">
        <v>47</v>
      </c>
      <c r="B45" s="3">
        <v>2</v>
      </c>
      <c r="C45" s="3"/>
      <c r="D45" s="3">
        <v>320</v>
      </c>
      <c r="E45" s="3">
        <v>45.250599999999999</v>
      </c>
      <c r="F45" s="3">
        <v>0</v>
      </c>
      <c r="G45" s="3">
        <f t="shared" si="3"/>
        <v>0</v>
      </c>
      <c r="H45" s="3">
        <v>0</v>
      </c>
      <c r="I45" s="3">
        <f t="shared" si="4"/>
        <v>0</v>
      </c>
      <c r="J45" s="3">
        <v>0</v>
      </c>
      <c r="K45" s="3">
        <f t="shared" si="5"/>
        <v>0</v>
      </c>
    </row>
    <row r="46" spans="1:11" x14ac:dyDescent="0.3">
      <c r="A46" s="3">
        <v>48</v>
      </c>
      <c r="B46" s="3">
        <v>3</v>
      </c>
      <c r="C46" s="4">
        <v>3</v>
      </c>
      <c r="D46" s="3">
        <v>52</v>
      </c>
      <c r="E46" s="3">
        <v>1.5760000000000001</v>
      </c>
      <c r="F46" s="3">
        <v>9</v>
      </c>
      <c r="G46" s="3">
        <f t="shared" si="3"/>
        <v>5.7106598984771573</v>
      </c>
      <c r="H46" s="3">
        <v>13</v>
      </c>
      <c r="I46" s="3">
        <f t="shared" si="4"/>
        <v>8.2487309644670042</v>
      </c>
      <c r="J46" s="3">
        <v>0</v>
      </c>
      <c r="K46" s="3">
        <f t="shared" si="5"/>
        <v>0</v>
      </c>
    </row>
    <row r="47" spans="1:11" x14ac:dyDescent="0.3">
      <c r="A47" s="3">
        <v>49</v>
      </c>
      <c r="B47" s="3">
        <v>3</v>
      </c>
      <c r="C47" s="4">
        <v>3</v>
      </c>
      <c r="D47" s="3">
        <v>23</v>
      </c>
      <c r="E47" s="3">
        <v>2.1516000000000002</v>
      </c>
      <c r="F47" s="3">
        <v>11</v>
      </c>
      <c r="G47" s="3">
        <f t="shared" si="3"/>
        <v>5.1124744376278111</v>
      </c>
      <c r="H47" s="3">
        <v>54</v>
      </c>
      <c r="I47" s="3">
        <f t="shared" si="4"/>
        <v>25.097601784718346</v>
      </c>
      <c r="J47" s="3">
        <v>3</v>
      </c>
      <c r="K47" s="3">
        <f t="shared" si="5"/>
        <v>1.3943112102621305</v>
      </c>
    </row>
    <row r="48" spans="1:11" x14ac:dyDescent="0.3">
      <c r="A48" s="3">
        <v>50</v>
      </c>
      <c r="B48" s="3">
        <v>3</v>
      </c>
      <c r="C48" s="4">
        <v>3</v>
      </c>
      <c r="D48" s="3">
        <v>108</v>
      </c>
      <c r="E48" s="3">
        <v>2.6219000000000001</v>
      </c>
      <c r="F48" s="3">
        <v>5</v>
      </c>
      <c r="G48" s="3">
        <f t="shared" si="3"/>
        <v>1.9070139974827414</v>
      </c>
      <c r="H48" s="3">
        <v>33</v>
      </c>
      <c r="I48" s="3">
        <f t="shared" si="4"/>
        <v>12.586292383386093</v>
      </c>
      <c r="J48" s="3">
        <v>0</v>
      </c>
      <c r="K48" s="3">
        <f t="shared" si="5"/>
        <v>0</v>
      </c>
    </row>
    <row r="49" spans="1:11" x14ac:dyDescent="0.3">
      <c r="A49" s="3">
        <v>51</v>
      </c>
      <c r="B49" s="3">
        <v>3</v>
      </c>
      <c r="C49" s="3"/>
      <c r="D49" s="3">
        <v>107.4</v>
      </c>
      <c r="E49" s="3">
        <v>3.6709999999999998</v>
      </c>
      <c r="F49" s="3">
        <v>0</v>
      </c>
      <c r="G49" s="3">
        <f t="shared" si="3"/>
        <v>0</v>
      </c>
      <c r="H49" s="3">
        <v>0</v>
      </c>
      <c r="I49" s="3">
        <f t="shared" si="4"/>
        <v>0</v>
      </c>
      <c r="J49" s="3">
        <v>0</v>
      </c>
      <c r="K49" s="3">
        <f t="shared" si="5"/>
        <v>0</v>
      </c>
    </row>
    <row r="50" spans="1:11" x14ac:dyDescent="0.3">
      <c r="A50" s="3">
        <v>52</v>
      </c>
      <c r="B50" s="3">
        <v>3</v>
      </c>
      <c r="C50" s="3"/>
      <c r="D50" s="3">
        <v>189</v>
      </c>
      <c r="E50" s="3">
        <v>0.32979999999999998</v>
      </c>
      <c r="F50" s="3">
        <v>0</v>
      </c>
      <c r="G50" s="3">
        <f t="shared" si="3"/>
        <v>0</v>
      </c>
      <c r="H50" s="3">
        <v>0</v>
      </c>
      <c r="I50" s="3">
        <f t="shared" si="4"/>
        <v>0</v>
      </c>
      <c r="J50" s="3">
        <v>0</v>
      </c>
      <c r="K50" s="3">
        <f t="shared" si="5"/>
        <v>0</v>
      </c>
    </row>
    <row r="51" spans="1:11" x14ac:dyDescent="0.3">
      <c r="A51" s="3">
        <v>53</v>
      </c>
      <c r="B51" s="3">
        <v>3</v>
      </c>
      <c r="C51" s="4">
        <v>3</v>
      </c>
      <c r="D51" s="3">
        <v>75</v>
      </c>
      <c r="E51" s="3">
        <v>2.0950000000000002</v>
      </c>
      <c r="F51" s="3">
        <v>0</v>
      </c>
      <c r="G51" s="3">
        <f t="shared" si="3"/>
        <v>0</v>
      </c>
      <c r="H51" s="3">
        <v>0</v>
      </c>
      <c r="I51" s="3">
        <f t="shared" si="4"/>
        <v>0</v>
      </c>
      <c r="J51" s="3">
        <v>0</v>
      </c>
      <c r="K51" s="3">
        <f t="shared" si="5"/>
        <v>0</v>
      </c>
    </row>
    <row r="52" spans="1:11" x14ac:dyDescent="0.3">
      <c r="A52" s="3">
        <v>54</v>
      </c>
      <c r="B52" s="3">
        <v>3</v>
      </c>
      <c r="C52" s="4">
        <v>3</v>
      </c>
      <c r="D52" s="3">
        <v>52</v>
      </c>
      <c r="E52" s="3">
        <v>3.1640000000000001</v>
      </c>
      <c r="F52" s="3">
        <v>41</v>
      </c>
      <c r="G52" s="3">
        <f t="shared" si="3"/>
        <v>12.958280657395701</v>
      </c>
      <c r="H52" s="3">
        <v>207</v>
      </c>
      <c r="I52" s="3">
        <f t="shared" si="4"/>
        <v>65.423514538558777</v>
      </c>
      <c r="J52" s="3">
        <v>8</v>
      </c>
      <c r="K52" s="3">
        <f t="shared" si="5"/>
        <v>2.5284450063211126</v>
      </c>
    </row>
    <row r="53" spans="1:11" x14ac:dyDescent="0.3">
      <c r="A53" s="3">
        <v>55</v>
      </c>
      <c r="B53" s="3">
        <v>3</v>
      </c>
      <c r="C53" s="4">
        <v>3</v>
      </c>
      <c r="D53" s="7">
        <v>32</v>
      </c>
      <c r="E53" s="3">
        <v>2.5533000000000001</v>
      </c>
      <c r="F53" s="3">
        <v>4</v>
      </c>
      <c r="G53" s="3">
        <f t="shared" si="3"/>
        <v>1.5666000861630047</v>
      </c>
      <c r="H53" s="3">
        <v>92</v>
      </c>
      <c r="I53" s="3">
        <f t="shared" si="4"/>
        <v>36.031801981749105</v>
      </c>
      <c r="J53" s="3">
        <v>4</v>
      </c>
      <c r="K53" s="3">
        <f t="shared" si="5"/>
        <v>1.5666000861630047</v>
      </c>
    </row>
    <row r="54" spans="1:11" x14ac:dyDescent="0.3">
      <c r="A54" s="3">
        <v>56</v>
      </c>
      <c r="B54" s="3">
        <v>3</v>
      </c>
      <c r="C54" s="6">
        <v>3</v>
      </c>
      <c r="D54" s="3">
        <v>42</v>
      </c>
      <c r="E54" s="3">
        <v>0.60199999999999998</v>
      </c>
      <c r="F54" s="3">
        <v>0</v>
      </c>
      <c r="G54" s="3">
        <f t="shared" si="3"/>
        <v>0</v>
      </c>
      <c r="H54" s="3">
        <v>0</v>
      </c>
      <c r="I54" s="3">
        <f t="shared" si="4"/>
        <v>0</v>
      </c>
      <c r="J54" s="3">
        <v>0</v>
      </c>
      <c r="K54" s="3">
        <f t="shared" si="5"/>
        <v>0</v>
      </c>
    </row>
    <row r="55" spans="1:11" x14ac:dyDescent="0.3">
      <c r="A55" s="3">
        <v>57</v>
      </c>
      <c r="B55" s="3">
        <v>3</v>
      </c>
      <c r="C55" s="4">
        <v>3</v>
      </c>
      <c r="D55" s="7">
        <v>43</v>
      </c>
      <c r="E55" s="3">
        <v>1.1127</v>
      </c>
      <c r="F55" s="3">
        <v>11</v>
      </c>
      <c r="G55" s="3">
        <f t="shared" si="3"/>
        <v>9.8858632156016899</v>
      </c>
      <c r="H55" s="3">
        <v>2</v>
      </c>
      <c r="I55" s="3">
        <f t="shared" si="4"/>
        <v>1.7974296755639436</v>
      </c>
      <c r="J55" s="3">
        <v>0</v>
      </c>
      <c r="K55" s="3">
        <f t="shared" si="5"/>
        <v>0</v>
      </c>
    </row>
    <row r="56" spans="1:11" x14ac:dyDescent="0.3">
      <c r="A56" s="3">
        <v>58</v>
      </c>
      <c r="B56" s="3">
        <v>3</v>
      </c>
      <c r="C56" s="3"/>
      <c r="D56" s="3">
        <v>18</v>
      </c>
      <c r="E56" s="3">
        <v>0.74080000000000001</v>
      </c>
      <c r="F56" s="3">
        <v>0</v>
      </c>
      <c r="G56" s="3">
        <f t="shared" si="3"/>
        <v>0</v>
      </c>
      <c r="H56" s="3">
        <v>10</v>
      </c>
      <c r="I56" s="3">
        <f t="shared" si="4"/>
        <v>13.498920086393088</v>
      </c>
      <c r="J56" s="3">
        <v>59</v>
      </c>
      <c r="K56" s="3">
        <f t="shared" si="5"/>
        <v>79.643628509719221</v>
      </c>
    </row>
    <row r="57" spans="1:11" x14ac:dyDescent="0.3">
      <c r="A57" s="3">
        <v>59</v>
      </c>
      <c r="B57" s="3">
        <v>3</v>
      </c>
      <c r="C57" s="3"/>
      <c r="D57" s="3">
        <v>110</v>
      </c>
      <c r="E57" s="3">
        <v>1.02</v>
      </c>
      <c r="F57" s="3">
        <v>0</v>
      </c>
      <c r="G57" s="3">
        <f t="shared" si="3"/>
        <v>0</v>
      </c>
      <c r="H57" s="3">
        <v>0</v>
      </c>
      <c r="I57" s="3">
        <f t="shared" si="4"/>
        <v>0</v>
      </c>
      <c r="J57" s="3">
        <v>0</v>
      </c>
      <c r="K57" s="3">
        <f t="shared" si="5"/>
        <v>0</v>
      </c>
    </row>
    <row r="58" spans="1:11" x14ac:dyDescent="0.3">
      <c r="A58" s="3">
        <v>60</v>
      </c>
      <c r="B58" s="3">
        <v>3</v>
      </c>
      <c r="C58" s="3"/>
      <c r="D58" s="3">
        <v>38</v>
      </c>
      <c r="E58" s="3">
        <v>1.6959</v>
      </c>
      <c r="F58" s="3">
        <v>3</v>
      </c>
      <c r="G58" s="3">
        <f t="shared" si="3"/>
        <v>1.768972227136034</v>
      </c>
      <c r="H58" s="3">
        <v>16</v>
      </c>
      <c r="I58" s="3">
        <f t="shared" si="4"/>
        <v>9.4345185447255151</v>
      </c>
      <c r="J58" s="3">
        <v>26</v>
      </c>
      <c r="K58" s="3">
        <f t="shared" si="5"/>
        <v>15.331092635178962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A3F43-3F29-4547-A55A-5B594159F6B7}">
  <dimension ref="A1:H59"/>
  <sheetViews>
    <sheetView topLeftCell="A34" workbookViewId="0">
      <selection activeCell="C66" sqref="C66"/>
    </sheetView>
  </sheetViews>
  <sheetFormatPr defaultRowHeight="14.4" x14ac:dyDescent="0.3"/>
  <cols>
    <col min="1" max="1" width="19.5546875" customWidth="1"/>
    <col min="2" max="2" width="40.33203125" customWidth="1"/>
    <col min="3" max="3" width="25.88671875" customWidth="1"/>
    <col min="4" max="4" width="21.44140625" customWidth="1"/>
    <col min="5" max="5" width="19.44140625" customWidth="1"/>
    <col min="6" max="6" width="20.109375" customWidth="1"/>
    <col min="7" max="7" width="21.6640625" customWidth="1"/>
    <col min="8" max="8" width="23" customWidth="1"/>
  </cols>
  <sheetData>
    <row r="1" spans="1:8" x14ac:dyDescent="0.3">
      <c r="A1" s="8" t="s">
        <v>0</v>
      </c>
      <c r="B1" s="8" t="s">
        <v>1</v>
      </c>
      <c r="C1" s="8" t="s">
        <v>29</v>
      </c>
      <c r="D1" s="8" t="s">
        <v>30</v>
      </c>
      <c r="E1" s="8" t="s">
        <v>31</v>
      </c>
      <c r="F1" s="8" t="s">
        <v>32</v>
      </c>
      <c r="G1" s="8" t="s">
        <v>33</v>
      </c>
      <c r="H1" s="8" t="s">
        <v>34</v>
      </c>
    </row>
    <row r="2" spans="1:8" x14ac:dyDescent="0.3">
      <c r="A2" s="9">
        <v>1</v>
      </c>
      <c r="B2" s="9">
        <v>1</v>
      </c>
      <c r="C2" s="9"/>
      <c r="D2" s="9"/>
      <c r="E2" s="9"/>
      <c r="F2" s="9"/>
      <c r="G2" s="9"/>
      <c r="H2" s="9"/>
    </row>
    <row r="3" spans="1:8" x14ac:dyDescent="0.3">
      <c r="A3" s="9">
        <v>2</v>
      </c>
      <c r="B3" s="9">
        <v>1</v>
      </c>
      <c r="C3" s="9">
        <v>1</v>
      </c>
      <c r="D3" s="9"/>
      <c r="E3" s="9"/>
      <c r="F3" s="9"/>
      <c r="G3" s="9"/>
      <c r="H3" s="9"/>
    </row>
    <row r="4" spans="1:8" x14ac:dyDescent="0.3">
      <c r="A4" s="9">
        <v>3</v>
      </c>
      <c r="B4" s="9">
        <v>1</v>
      </c>
      <c r="C4" s="9"/>
      <c r="D4" s="9"/>
      <c r="E4" s="9"/>
      <c r="F4" s="9"/>
      <c r="G4" s="9"/>
      <c r="H4" s="9"/>
    </row>
    <row r="5" spans="1:8" x14ac:dyDescent="0.3">
      <c r="A5" s="9">
        <v>4</v>
      </c>
      <c r="B5" s="9">
        <v>1</v>
      </c>
      <c r="C5" s="9">
        <v>1</v>
      </c>
      <c r="D5" s="9"/>
      <c r="E5" s="9"/>
      <c r="F5" s="9"/>
      <c r="G5" s="9"/>
      <c r="H5" s="9"/>
    </row>
    <row r="6" spans="1:8" x14ac:dyDescent="0.3">
      <c r="A6" s="9">
        <v>5</v>
      </c>
      <c r="B6" s="9">
        <v>1</v>
      </c>
      <c r="C6" s="9"/>
      <c r="D6" s="9"/>
      <c r="E6" s="9"/>
      <c r="F6" s="9"/>
      <c r="G6" s="9"/>
      <c r="H6" s="9"/>
    </row>
    <row r="7" spans="1:8" x14ac:dyDescent="0.3">
      <c r="A7" s="9">
        <v>6</v>
      </c>
      <c r="B7" s="9">
        <v>1</v>
      </c>
      <c r="C7" s="9"/>
      <c r="D7" s="9"/>
      <c r="E7" s="9"/>
      <c r="F7" s="9"/>
      <c r="G7" s="9">
        <v>1</v>
      </c>
      <c r="H7" s="9"/>
    </row>
    <row r="8" spans="1:8" x14ac:dyDescent="0.3">
      <c r="A8" s="9">
        <v>7</v>
      </c>
      <c r="B8" s="9">
        <v>1</v>
      </c>
      <c r="C8" s="9">
        <v>1</v>
      </c>
      <c r="D8" s="9">
        <v>1</v>
      </c>
      <c r="E8" s="9"/>
      <c r="F8" s="9"/>
      <c r="G8" s="9"/>
      <c r="H8" s="9"/>
    </row>
    <row r="9" spans="1:8" x14ac:dyDescent="0.3">
      <c r="A9" s="9">
        <v>8</v>
      </c>
      <c r="B9" s="9">
        <v>1</v>
      </c>
      <c r="C9" s="9"/>
      <c r="D9" s="9"/>
      <c r="E9" s="9"/>
      <c r="F9" s="9"/>
      <c r="G9" s="9"/>
      <c r="H9" s="9"/>
    </row>
    <row r="10" spans="1:8" x14ac:dyDescent="0.3">
      <c r="A10" s="9">
        <v>9</v>
      </c>
      <c r="B10" s="9">
        <v>1</v>
      </c>
      <c r="C10" s="9"/>
      <c r="D10" s="9"/>
      <c r="E10" s="9"/>
      <c r="F10" s="9"/>
      <c r="G10" s="9"/>
      <c r="H10" s="9"/>
    </row>
    <row r="11" spans="1:8" x14ac:dyDescent="0.3">
      <c r="A11" s="9">
        <v>10</v>
      </c>
      <c r="B11" s="9">
        <v>1</v>
      </c>
      <c r="C11" s="9"/>
      <c r="D11" s="9"/>
      <c r="E11" s="9"/>
      <c r="F11" s="9"/>
      <c r="G11" s="9"/>
      <c r="H11" s="9"/>
    </row>
    <row r="12" spans="1:8" x14ac:dyDescent="0.3">
      <c r="A12" s="9">
        <v>11</v>
      </c>
      <c r="B12" s="9">
        <v>1</v>
      </c>
      <c r="C12" s="9">
        <v>1</v>
      </c>
      <c r="D12" s="9"/>
      <c r="E12" s="9"/>
      <c r="F12" s="9"/>
      <c r="G12" s="9"/>
      <c r="H12" s="9"/>
    </row>
    <row r="13" spans="1:8" x14ac:dyDescent="0.3">
      <c r="A13" s="9">
        <v>12</v>
      </c>
      <c r="B13" s="9">
        <v>1</v>
      </c>
      <c r="C13" s="9"/>
      <c r="D13" s="9"/>
      <c r="E13" s="9"/>
      <c r="F13" s="9"/>
      <c r="G13" s="9"/>
      <c r="H13" s="9"/>
    </row>
    <row r="14" spans="1:8" x14ac:dyDescent="0.3">
      <c r="A14" s="9">
        <v>13</v>
      </c>
      <c r="B14" s="9">
        <v>1</v>
      </c>
      <c r="C14" s="9"/>
      <c r="D14" s="9"/>
      <c r="E14" s="9"/>
      <c r="F14" s="9"/>
      <c r="G14" s="9"/>
      <c r="H14" s="9"/>
    </row>
    <row r="15" spans="1:8" x14ac:dyDescent="0.3">
      <c r="A15" s="9">
        <v>14</v>
      </c>
      <c r="B15" s="9">
        <v>1</v>
      </c>
      <c r="C15" s="9"/>
      <c r="D15" s="9"/>
      <c r="E15" s="9"/>
      <c r="F15" s="9"/>
      <c r="G15" s="9"/>
      <c r="H15" s="9"/>
    </row>
    <row r="16" spans="1:8" x14ac:dyDescent="0.3">
      <c r="A16" s="9">
        <v>15</v>
      </c>
      <c r="B16" s="9">
        <v>1</v>
      </c>
      <c r="C16" s="9"/>
      <c r="D16" s="9"/>
      <c r="E16" s="9"/>
      <c r="F16" s="9"/>
      <c r="G16" s="9"/>
      <c r="H16" s="9"/>
    </row>
    <row r="17" spans="1:8" x14ac:dyDescent="0.3">
      <c r="A17" s="9">
        <v>16</v>
      </c>
      <c r="B17" s="9">
        <v>1</v>
      </c>
      <c r="C17" s="9"/>
      <c r="D17" s="9"/>
      <c r="E17" s="9"/>
      <c r="F17" s="9"/>
      <c r="G17" s="9"/>
      <c r="H17" s="9"/>
    </row>
    <row r="18" spans="1:8" x14ac:dyDescent="0.3">
      <c r="A18" s="9">
        <v>17</v>
      </c>
      <c r="B18" s="9">
        <v>1</v>
      </c>
      <c r="C18" s="9">
        <v>1</v>
      </c>
      <c r="D18" s="9"/>
      <c r="E18" s="9"/>
      <c r="F18" s="9"/>
      <c r="G18" s="9"/>
      <c r="H18" s="9"/>
    </row>
    <row r="19" spans="1:8" x14ac:dyDescent="0.3">
      <c r="A19" s="9">
        <v>18</v>
      </c>
      <c r="B19" s="9">
        <v>1</v>
      </c>
      <c r="C19" s="9"/>
      <c r="D19" s="9"/>
      <c r="E19" s="9"/>
      <c r="F19" s="9"/>
      <c r="G19" s="9"/>
      <c r="H19" s="9"/>
    </row>
    <row r="20" spans="1:8" x14ac:dyDescent="0.3">
      <c r="A20" s="9">
        <v>19</v>
      </c>
      <c r="B20" s="9">
        <v>1</v>
      </c>
      <c r="C20" s="9">
        <v>1</v>
      </c>
      <c r="D20" s="9"/>
      <c r="E20" s="9"/>
      <c r="F20" s="9"/>
      <c r="G20" s="9"/>
      <c r="H20" s="9"/>
    </row>
    <row r="21" spans="1:8" x14ac:dyDescent="0.3">
      <c r="A21" s="9">
        <v>20</v>
      </c>
      <c r="B21" s="9">
        <v>1</v>
      </c>
      <c r="C21" s="9"/>
      <c r="D21" s="9"/>
      <c r="E21" s="9"/>
      <c r="F21" s="9"/>
      <c r="G21" s="9"/>
      <c r="H21" s="9"/>
    </row>
    <row r="22" spans="1:8" x14ac:dyDescent="0.3">
      <c r="A22" s="9">
        <v>21</v>
      </c>
      <c r="B22" s="9">
        <v>1</v>
      </c>
      <c r="C22" s="9"/>
      <c r="D22" s="9"/>
      <c r="E22" s="9"/>
      <c r="F22" s="9"/>
      <c r="G22" s="9"/>
      <c r="H22" s="9"/>
    </row>
    <row r="23" spans="1:8" x14ac:dyDescent="0.3">
      <c r="A23" s="9">
        <v>22</v>
      </c>
      <c r="B23" s="9">
        <v>1</v>
      </c>
      <c r="C23" s="9"/>
      <c r="D23" s="9"/>
      <c r="E23" s="9"/>
      <c r="F23" s="9"/>
      <c r="G23" s="9"/>
      <c r="H23" s="9"/>
    </row>
    <row r="24" spans="1:8" x14ac:dyDescent="0.3">
      <c r="A24" s="9">
        <v>23</v>
      </c>
      <c r="B24" s="9">
        <v>1</v>
      </c>
      <c r="C24" s="9"/>
      <c r="D24" s="9"/>
      <c r="E24" s="9"/>
      <c r="F24" s="9"/>
      <c r="G24" s="9"/>
      <c r="H24" s="9"/>
    </row>
    <row r="25" spans="1:8" x14ac:dyDescent="0.3">
      <c r="A25" s="9">
        <v>24</v>
      </c>
      <c r="B25" s="9">
        <v>1</v>
      </c>
      <c r="C25" s="9"/>
      <c r="D25" s="9"/>
      <c r="E25" s="9"/>
      <c r="F25" s="9"/>
      <c r="G25" s="9"/>
      <c r="H25" s="9"/>
    </row>
    <row r="26" spans="1:8" x14ac:dyDescent="0.3">
      <c r="A26" s="9">
        <v>25</v>
      </c>
      <c r="B26" s="9">
        <v>1</v>
      </c>
      <c r="C26" s="9"/>
      <c r="D26" s="9">
        <v>1</v>
      </c>
      <c r="E26" s="9"/>
      <c r="F26" s="9"/>
      <c r="G26" s="9"/>
      <c r="H26" s="9"/>
    </row>
    <row r="27" spans="1:8" x14ac:dyDescent="0.3">
      <c r="A27" s="9">
        <v>26</v>
      </c>
      <c r="B27" s="9">
        <v>1</v>
      </c>
      <c r="C27" s="9"/>
      <c r="D27" s="9"/>
      <c r="E27" s="9"/>
      <c r="F27" s="9"/>
      <c r="G27" s="9"/>
      <c r="H27" s="9"/>
    </row>
    <row r="28" spans="1:8" x14ac:dyDescent="0.3">
      <c r="A28" s="9">
        <v>27</v>
      </c>
      <c r="B28" s="9">
        <v>1</v>
      </c>
      <c r="C28" s="9"/>
      <c r="D28" s="9"/>
      <c r="E28" s="9"/>
      <c r="F28" s="9"/>
      <c r="G28" s="9"/>
      <c r="H28" s="9"/>
    </row>
    <row r="29" spans="1:8" x14ac:dyDescent="0.3">
      <c r="A29" s="9">
        <v>28</v>
      </c>
      <c r="B29" s="9">
        <v>1</v>
      </c>
      <c r="C29" s="9"/>
      <c r="D29" s="9"/>
      <c r="E29" s="9"/>
      <c r="F29" s="9"/>
      <c r="G29" s="9"/>
      <c r="H29" s="9"/>
    </row>
    <row r="30" spans="1:8" x14ac:dyDescent="0.3">
      <c r="A30" s="9">
        <v>29</v>
      </c>
      <c r="B30" s="9">
        <v>1</v>
      </c>
      <c r="C30" s="9"/>
      <c r="D30" s="9"/>
      <c r="E30" s="9"/>
      <c r="F30" s="9"/>
      <c r="G30" s="9"/>
      <c r="H30" s="9"/>
    </row>
    <row r="31" spans="1:8" x14ac:dyDescent="0.3">
      <c r="A31" s="9">
        <v>30</v>
      </c>
      <c r="B31" s="9">
        <v>1</v>
      </c>
      <c r="C31" s="9"/>
      <c r="D31" s="9"/>
      <c r="E31" s="9"/>
      <c r="F31" s="9"/>
      <c r="G31" s="9"/>
      <c r="H31" s="9"/>
    </row>
    <row r="32" spans="1:8" x14ac:dyDescent="0.3">
      <c r="A32" s="9">
        <v>31</v>
      </c>
      <c r="B32" s="9">
        <v>1</v>
      </c>
      <c r="C32" s="9"/>
      <c r="D32" s="9"/>
      <c r="E32" s="9"/>
      <c r="F32" s="9"/>
      <c r="G32" s="9"/>
      <c r="H32" s="9"/>
    </row>
    <row r="33" spans="1:8" x14ac:dyDescent="0.3">
      <c r="A33" s="9">
        <v>32</v>
      </c>
      <c r="B33" s="9">
        <v>2</v>
      </c>
      <c r="C33" s="9"/>
      <c r="D33" s="9"/>
      <c r="E33" s="9"/>
      <c r="F33" s="9"/>
      <c r="G33" s="9"/>
      <c r="H33" s="9"/>
    </row>
    <row r="34" spans="1:8" x14ac:dyDescent="0.3">
      <c r="A34" s="9">
        <v>33</v>
      </c>
      <c r="B34" s="9">
        <v>2</v>
      </c>
      <c r="C34" s="9"/>
      <c r="D34" s="9"/>
      <c r="E34" s="9"/>
      <c r="F34" s="9"/>
      <c r="G34" s="9"/>
      <c r="H34" s="9"/>
    </row>
    <row r="35" spans="1:8" x14ac:dyDescent="0.3">
      <c r="A35" s="9">
        <v>34</v>
      </c>
      <c r="B35" s="9">
        <v>2</v>
      </c>
      <c r="C35" s="9">
        <v>1</v>
      </c>
      <c r="D35" s="9"/>
      <c r="E35" s="9"/>
      <c r="F35" s="9"/>
      <c r="G35" s="9"/>
      <c r="H35" s="9"/>
    </row>
    <row r="36" spans="1:8" x14ac:dyDescent="0.3">
      <c r="A36" s="9">
        <v>35</v>
      </c>
      <c r="B36" s="9">
        <v>2</v>
      </c>
      <c r="C36" s="9"/>
      <c r="D36" s="9"/>
      <c r="E36" s="9"/>
      <c r="F36" s="9"/>
      <c r="G36" s="9"/>
      <c r="H36" s="9"/>
    </row>
    <row r="37" spans="1:8" x14ac:dyDescent="0.3">
      <c r="A37" s="9">
        <v>36</v>
      </c>
      <c r="B37" s="9">
        <v>2</v>
      </c>
      <c r="C37" s="9"/>
      <c r="D37" s="9"/>
      <c r="E37" s="9"/>
      <c r="F37" s="9"/>
      <c r="G37" s="9"/>
      <c r="H37" s="9"/>
    </row>
    <row r="38" spans="1:8" x14ac:dyDescent="0.3">
      <c r="A38" s="9">
        <v>37</v>
      </c>
      <c r="B38" s="9">
        <v>2</v>
      </c>
      <c r="C38" s="9"/>
      <c r="D38" s="9"/>
      <c r="E38" s="9"/>
      <c r="F38" s="9"/>
      <c r="G38" s="9"/>
      <c r="H38" s="9"/>
    </row>
    <row r="39" spans="1:8" x14ac:dyDescent="0.3">
      <c r="A39" s="9">
        <v>38</v>
      </c>
      <c r="B39" s="9">
        <v>2</v>
      </c>
      <c r="C39" s="9"/>
      <c r="D39" s="9"/>
      <c r="E39" s="9"/>
      <c r="F39" s="9"/>
      <c r="G39" s="9"/>
      <c r="H39" s="9"/>
    </row>
    <row r="40" spans="1:8" x14ac:dyDescent="0.3">
      <c r="A40" s="9">
        <v>39</v>
      </c>
      <c r="B40" s="9">
        <v>2</v>
      </c>
      <c r="C40" s="9"/>
      <c r="D40" s="9"/>
      <c r="E40" s="9"/>
      <c r="F40" s="9"/>
      <c r="G40" s="9"/>
      <c r="H40" s="9"/>
    </row>
    <row r="41" spans="1:8" x14ac:dyDescent="0.3">
      <c r="A41" s="9">
        <v>42</v>
      </c>
      <c r="B41" s="9">
        <v>2</v>
      </c>
      <c r="C41" s="9"/>
      <c r="D41" s="9"/>
      <c r="E41" s="9"/>
      <c r="F41" s="9"/>
      <c r="G41" s="9"/>
      <c r="H41" s="9"/>
    </row>
    <row r="42" spans="1:8" x14ac:dyDescent="0.3">
      <c r="A42" s="9">
        <v>43</v>
      </c>
      <c r="B42" s="9">
        <v>2</v>
      </c>
      <c r="C42" s="9"/>
      <c r="D42" s="9"/>
      <c r="E42" s="9"/>
      <c r="F42" s="9"/>
      <c r="G42" s="9">
        <v>1</v>
      </c>
      <c r="H42" s="9"/>
    </row>
    <row r="43" spans="1:8" x14ac:dyDescent="0.3">
      <c r="A43" s="9">
        <v>44</v>
      </c>
      <c r="B43" s="9">
        <v>2</v>
      </c>
      <c r="C43" s="9"/>
      <c r="D43" s="9"/>
      <c r="E43" s="9"/>
      <c r="F43" s="9"/>
      <c r="G43" s="9"/>
      <c r="H43" s="9"/>
    </row>
    <row r="44" spans="1:8" x14ac:dyDescent="0.3">
      <c r="A44" s="9">
        <v>45</v>
      </c>
      <c r="B44" s="9">
        <v>2</v>
      </c>
      <c r="C44" s="9"/>
      <c r="D44" s="9"/>
      <c r="E44" s="9"/>
      <c r="F44" s="9"/>
      <c r="G44" s="9"/>
      <c r="H44" s="9"/>
    </row>
    <row r="45" spans="1:8" x14ac:dyDescent="0.3">
      <c r="A45" s="9">
        <v>46</v>
      </c>
      <c r="B45" s="9">
        <v>2</v>
      </c>
      <c r="C45" s="9"/>
      <c r="D45" s="9"/>
      <c r="E45" s="9"/>
      <c r="F45" s="9"/>
      <c r="G45" s="9"/>
      <c r="H45" s="9"/>
    </row>
    <row r="46" spans="1:8" x14ac:dyDescent="0.3">
      <c r="A46" s="9">
        <v>47</v>
      </c>
      <c r="B46" s="9">
        <v>2</v>
      </c>
      <c r="C46" s="9"/>
      <c r="D46" s="9"/>
      <c r="E46" s="9"/>
      <c r="F46" s="9"/>
      <c r="G46" s="9"/>
      <c r="H46" s="9"/>
    </row>
    <row r="47" spans="1:8" x14ac:dyDescent="0.3">
      <c r="A47" s="9">
        <v>48</v>
      </c>
      <c r="B47" s="9">
        <v>3</v>
      </c>
      <c r="C47" s="9">
        <v>1</v>
      </c>
      <c r="D47" s="9"/>
      <c r="E47" s="9">
        <v>1</v>
      </c>
      <c r="F47" s="9"/>
      <c r="G47" s="9">
        <v>6</v>
      </c>
      <c r="H47" s="9"/>
    </row>
    <row r="48" spans="1:8" x14ac:dyDescent="0.3">
      <c r="A48" s="9">
        <v>49</v>
      </c>
      <c r="B48" s="9">
        <v>3</v>
      </c>
      <c r="C48" s="9"/>
      <c r="D48" s="9"/>
      <c r="E48" s="9"/>
      <c r="F48" s="9"/>
      <c r="G48" s="9"/>
      <c r="H48" s="9"/>
    </row>
    <row r="49" spans="1:8" x14ac:dyDescent="0.3">
      <c r="A49" s="9">
        <v>50</v>
      </c>
      <c r="B49" s="9">
        <v>3</v>
      </c>
      <c r="C49" s="9"/>
      <c r="D49" s="9"/>
      <c r="E49" s="9"/>
      <c r="F49" s="9"/>
      <c r="G49" s="9">
        <v>1</v>
      </c>
      <c r="H49" s="9"/>
    </row>
    <row r="50" spans="1:8" x14ac:dyDescent="0.3">
      <c r="A50" s="9">
        <v>51</v>
      </c>
      <c r="B50" s="9">
        <v>3</v>
      </c>
      <c r="C50" s="9">
        <v>1</v>
      </c>
      <c r="D50" s="9"/>
      <c r="E50" s="9"/>
      <c r="F50" s="9"/>
      <c r="G50" s="9"/>
      <c r="H50" s="9"/>
    </row>
    <row r="51" spans="1:8" x14ac:dyDescent="0.3">
      <c r="A51" s="9">
        <v>52</v>
      </c>
      <c r="B51" s="9">
        <v>3</v>
      </c>
      <c r="C51" s="9"/>
      <c r="D51" s="9"/>
      <c r="E51" s="9"/>
      <c r="F51" s="9"/>
      <c r="G51" s="9"/>
      <c r="H51" s="9"/>
    </row>
    <row r="52" spans="1:8" x14ac:dyDescent="0.3">
      <c r="A52" s="9">
        <v>53</v>
      </c>
      <c r="B52" s="9">
        <v>3</v>
      </c>
      <c r="C52" s="9">
        <v>1</v>
      </c>
      <c r="D52" s="9">
        <v>3</v>
      </c>
      <c r="E52" s="9"/>
      <c r="F52" s="9"/>
      <c r="G52" s="9"/>
      <c r="H52" s="9"/>
    </row>
    <row r="53" spans="1:8" x14ac:dyDescent="0.3">
      <c r="A53" s="9">
        <v>54</v>
      </c>
      <c r="B53" s="9">
        <v>3</v>
      </c>
      <c r="C53" s="9"/>
      <c r="D53" s="9"/>
      <c r="E53" s="9"/>
      <c r="F53" s="9"/>
      <c r="G53" s="9"/>
      <c r="H53" s="9"/>
    </row>
    <row r="54" spans="1:8" x14ac:dyDescent="0.3">
      <c r="A54" s="9">
        <v>55</v>
      </c>
      <c r="B54" s="9">
        <v>3</v>
      </c>
      <c r="C54" s="9"/>
      <c r="D54" s="9"/>
      <c r="E54" s="9"/>
      <c r="F54" s="9"/>
      <c r="G54" s="9"/>
      <c r="H54" s="9"/>
    </row>
    <row r="55" spans="1:8" x14ac:dyDescent="0.3">
      <c r="A55" s="9">
        <v>56</v>
      </c>
      <c r="B55" s="9">
        <v>3</v>
      </c>
      <c r="C55" s="9"/>
      <c r="D55" s="9"/>
      <c r="E55" s="9"/>
      <c r="F55" s="9"/>
      <c r="G55" s="9">
        <v>1</v>
      </c>
      <c r="H55" s="9"/>
    </row>
    <row r="56" spans="1:8" x14ac:dyDescent="0.3">
      <c r="A56" s="9">
        <v>57</v>
      </c>
      <c r="B56" s="9">
        <v>3</v>
      </c>
      <c r="C56" s="9"/>
      <c r="D56" s="9"/>
      <c r="E56" s="9"/>
      <c r="F56" s="9"/>
      <c r="G56" s="9"/>
      <c r="H56" s="9"/>
    </row>
    <row r="57" spans="1:8" x14ac:dyDescent="0.3">
      <c r="A57" s="9">
        <v>58</v>
      </c>
      <c r="B57" s="9">
        <v>3</v>
      </c>
      <c r="C57" s="9"/>
      <c r="D57" s="9"/>
      <c r="E57" s="9"/>
      <c r="F57" s="9"/>
      <c r="G57" s="9"/>
      <c r="H57" s="9"/>
    </row>
    <row r="58" spans="1:8" x14ac:dyDescent="0.3">
      <c r="A58" s="9">
        <v>59</v>
      </c>
      <c r="B58" s="9">
        <v>3</v>
      </c>
      <c r="C58" s="9"/>
      <c r="D58" s="9"/>
      <c r="E58" s="9"/>
      <c r="F58" s="9"/>
      <c r="G58" s="9"/>
      <c r="H58" s="9"/>
    </row>
    <row r="59" spans="1:8" x14ac:dyDescent="0.3">
      <c r="A59" s="9">
        <v>60</v>
      </c>
      <c r="B59" s="9">
        <v>3</v>
      </c>
      <c r="C59" s="9"/>
      <c r="D59" s="9"/>
      <c r="E59" s="9"/>
      <c r="F59" s="9">
        <v>1</v>
      </c>
      <c r="G59" s="9">
        <v>2</v>
      </c>
      <c r="H59" s="9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069AD-CA44-448E-A05B-15CDC9983BD5}">
  <dimension ref="A1:AP59"/>
  <sheetViews>
    <sheetView workbookViewId="0">
      <selection activeCell="C64" sqref="C64"/>
    </sheetView>
  </sheetViews>
  <sheetFormatPr defaultRowHeight="14.4" x14ac:dyDescent="0.3"/>
  <cols>
    <col min="1" max="1" width="18.44140625" customWidth="1"/>
    <col min="2" max="2" width="48.6640625" customWidth="1"/>
    <col min="3" max="3" width="73.5546875" customWidth="1"/>
  </cols>
  <sheetData>
    <row r="1" spans="1:42" x14ac:dyDescent="0.3">
      <c r="A1" s="10" t="s">
        <v>35</v>
      </c>
      <c r="B1" s="11" t="s">
        <v>1</v>
      </c>
      <c r="C1" s="11" t="s">
        <v>2</v>
      </c>
      <c r="D1" s="12" t="s">
        <v>36</v>
      </c>
      <c r="E1" s="12" t="s">
        <v>37</v>
      </c>
      <c r="F1" s="12" t="s">
        <v>38</v>
      </c>
      <c r="G1" s="12" t="s">
        <v>39</v>
      </c>
      <c r="H1" s="12" t="s">
        <v>40</v>
      </c>
      <c r="I1" s="12" t="s">
        <v>41</v>
      </c>
      <c r="J1" s="12" t="s">
        <v>42</v>
      </c>
      <c r="K1" s="12" t="s">
        <v>43</v>
      </c>
      <c r="L1" s="12" t="s">
        <v>44</v>
      </c>
      <c r="M1" s="12" t="s">
        <v>45</v>
      </c>
      <c r="N1" s="12" t="s">
        <v>46</v>
      </c>
      <c r="O1" s="12" t="s">
        <v>47</v>
      </c>
      <c r="P1" s="12" t="s">
        <v>48</v>
      </c>
      <c r="Q1" s="12" t="s">
        <v>49</v>
      </c>
      <c r="R1" s="12" t="s">
        <v>50</v>
      </c>
      <c r="S1" s="12" t="s">
        <v>51</v>
      </c>
      <c r="T1" s="12" t="s">
        <v>52</v>
      </c>
      <c r="U1" s="12" t="s">
        <v>53</v>
      </c>
      <c r="V1" s="12" t="s">
        <v>54</v>
      </c>
      <c r="W1" s="12" t="s">
        <v>55</v>
      </c>
      <c r="X1" s="12" t="s">
        <v>56</v>
      </c>
      <c r="Y1" s="10" t="s">
        <v>57</v>
      </c>
      <c r="Z1" s="10" t="s">
        <v>58</v>
      </c>
      <c r="AA1" s="12" t="s">
        <v>59</v>
      </c>
      <c r="AB1" s="10" t="s">
        <v>60</v>
      </c>
      <c r="AC1" s="10" t="s">
        <v>61</v>
      </c>
      <c r="AD1" s="12" t="s">
        <v>62</v>
      </c>
      <c r="AE1" s="10" t="s">
        <v>63</v>
      </c>
      <c r="AF1" s="12" t="s">
        <v>64</v>
      </c>
      <c r="AG1" s="10" t="s">
        <v>65</v>
      </c>
      <c r="AH1" s="10" t="s">
        <v>66</v>
      </c>
      <c r="AI1" s="10" t="s">
        <v>67</v>
      </c>
      <c r="AJ1" s="10" t="s">
        <v>68</v>
      </c>
      <c r="AK1" s="10" t="s">
        <v>69</v>
      </c>
      <c r="AL1" s="12" t="s">
        <v>70</v>
      </c>
      <c r="AM1" s="10" t="s">
        <v>71</v>
      </c>
      <c r="AN1" s="10" t="s">
        <v>72</v>
      </c>
      <c r="AO1" s="10" t="s">
        <v>73</v>
      </c>
      <c r="AP1" s="10" t="s">
        <v>74</v>
      </c>
    </row>
    <row r="2" spans="1:42" x14ac:dyDescent="0.3">
      <c r="A2" s="10">
        <v>1</v>
      </c>
      <c r="B2" s="13">
        <v>1</v>
      </c>
      <c r="C2" s="13">
        <v>1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0"/>
      <c r="Z2" s="10"/>
      <c r="AA2" s="12"/>
      <c r="AB2" s="10"/>
      <c r="AC2" s="10"/>
      <c r="AD2" s="12"/>
      <c r="AE2" s="10"/>
      <c r="AF2" s="12"/>
      <c r="AG2" s="10"/>
      <c r="AH2" s="10"/>
      <c r="AI2" s="10"/>
      <c r="AJ2" s="10"/>
      <c r="AK2" s="10"/>
      <c r="AL2" s="12"/>
      <c r="AM2" s="10"/>
      <c r="AN2" s="10"/>
      <c r="AO2" s="10"/>
      <c r="AP2" s="10"/>
    </row>
    <row r="3" spans="1:42" x14ac:dyDescent="0.3">
      <c r="A3" s="10">
        <v>2</v>
      </c>
      <c r="B3" s="13">
        <v>1</v>
      </c>
      <c r="C3" s="13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0"/>
      <c r="Z3" s="10"/>
      <c r="AA3" s="12"/>
      <c r="AB3" s="10"/>
      <c r="AC3" s="10"/>
      <c r="AD3" s="12"/>
      <c r="AE3" s="10"/>
      <c r="AF3" s="12"/>
      <c r="AG3" s="10"/>
      <c r="AH3" s="10"/>
      <c r="AI3" s="10"/>
      <c r="AJ3" s="10"/>
      <c r="AK3" s="10"/>
      <c r="AL3" s="12"/>
      <c r="AM3" s="10"/>
      <c r="AN3" s="10"/>
      <c r="AO3" s="10"/>
      <c r="AP3" s="10"/>
    </row>
    <row r="4" spans="1:42" x14ac:dyDescent="0.3">
      <c r="A4" s="10">
        <v>3</v>
      </c>
      <c r="B4" s="13">
        <v>1</v>
      </c>
      <c r="C4" s="13">
        <v>1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0"/>
      <c r="Z4" s="10"/>
      <c r="AA4" s="12"/>
      <c r="AB4" s="10"/>
      <c r="AC4" s="10"/>
      <c r="AD4" s="12"/>
      <c r="AE4" s="10"/>
      <c r="AF4" s="12"/>
      <c r="AG4" s="10"/>
      <c r="AH4" s="10"/>
      <c r="AI4" s="10"/>
      <c r="AJ4" s="10"/>
      <c r="AK4" s="10"/>
      <c r="AL4" s="12"/>
      <c r="AM4" s="10"/>
      <c r="AN4" s="10"/>
      <c r="AO4" s="10"/>
      <c r="AP4" s="10"/>
    </row>
    <row r="5" spans="1:42" x14ac:dyDescent="0.3">
      <c r="A5" s="12">
        <v>4</v>
      </c>
      <c r="B5" s="14">
        <v>1</v>
      </c>
      <c r="C5" s="14">
        <v>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>
        <v>1</v>
      </c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</row>
    <row r="6" spans="1:42" x14ac:dyDescent="0.3">
      <c r="A6" s="12">
        <v>5</v>
      </c>
      <c r="B6" s="13">
        <v>1</v>
      </c>
      <c r="C6" s="14">
        <v>1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</row>
    <row r="7" spans="1:42" x14ac:dyDescent="0.3">
      <c r="A7" s="12">
        <v>6</v>
      </c>
      <c r="B7" s="13">
        <v>1</v>
      </c>
      <c r="C7" s="14">
        <v>1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>
        <v>1</v>
      </c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>
        <v>1</v>
      </c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</row>
    <row r="8" spans="1:42" x14ac:dyDescent="0.3">
      <c r="A8" s="12">
        <v>7</v>
      </c>
      <c r="B8" s="13">
        <v>1</v>
      </c>
      <c r="C8" s="14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</row>
    <row r="9" spans="1:42" x14ac:dyDescent="0.3">
      <c r="A9" s="12">
        <v>8</v>
      </c>
      <c r="B9" s="14">
        <v>1</v>
      </c>
      <c r="C9" s="14">
        <v>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</row>
    <row r="10" spans="1:42" x14ac:dyDescent="0.3">
      <c r="A10" s="12">
        <v>9</v>
      </c>
      <c r="B10" s="13">
        <v>1</v>
      </c>
      <c r="C10" s="14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</row>
    <row r="11" spans="1:42" x14ac:dyDescent="0.3">
      <c r="A11" s="12">
        <v>10</v>
      </c>
      <c r="B11" s="13">
        <v>1</v>
      </c>
      <c r="C11" s="14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>
        <v>1</v>
      </c>
    </row>
    <row r="12" spans="1:42" x14ac:dyDescent="0.3">
      <c r="A12" s="12">
        <v>11</v>
      </c>
      <c r="B12" s="13">
        <v>1</v>
      </c>
      <c r="C12" s="14">
        <v>1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</row>
    <row r="13" spans="1:42" x14ac:dyDescent="0.3">
      <c r="A13" s="12">
        <v>12</v>
      </c>
      <c r="B13" s="14">
        <v>1</v>
      </c>
      <c r="C13" s="14">
        <v>1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>
        <v>3</v>
      </c>
      <c r="AE13" s="12"/>
      <c r="AF13" s="12"/>
      <c r="AG13" s="12"/>
      <c r="AH13" s="12"/>
      <c r="AI13" s="12"/>
      <c r="AJ13" s="12">
        <v>1</v>
      </c>
      <c r="AK13" s="12"/>
      <c r="AL13" s="12"/>
      <c r="AM13" s="12"/>
      <c r="AN13" s="12"/>
      <c r="AO13" s="12"/>
      <c r="AP13" s="12"/>
    </row>
    <row r="14" spans="1:42" x14ac:dyDescent="0.3">
      <c r="A14" s="12">
        <v>13</v>
      </c>
      <c r="B14" s="13">
        <v>1</v>
      </c>
      <c r="C14" s="14">
        <v>1</v>
      </c>
      <c r="D14" s="12"/>
      <c r="E14" s="12">
        <v>1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>
        <v>4</v>
      </c>
      <c r="Q14" s="12">
        <v>1</v>
      </c>
      <c r="R14" s="12"/>
      <c r="S14" s="12"/>
      <c r="T14" s="12"/>
      <c r="U14" s="12"/>
      <c r="V14" s="12"/>
      <c r="W14" s="12"/>
      <c r="X14" s="12"/>
      <c r="Y14" s="12">
        <v>3</v>
      </c>
      <c r="Z14" s="12"/>
      <c r="AA14" s="12">
        <v>1</v>
      </c>
      <c r="AB14" s="12"/>
      <c r="AC14" s="12"/>
      <c r="AD14" s="12"/>
      <c r="AE14" s="12"/>
      <c r="AF14" s="12">
        <v>3</v>
      </c>
      <c r="AG14" s="12"/>
      <c r="AH14" s="12"/>
      <c r="AI14" s="12"/>
      <c r="AJ14" s="12"/>
      <c r="AK14" s="12"/>
      <c r="AL14" s="12"/>
      <c r="AM14" s="12"/>
      <c r="AN14" s="12"/>
      <c r="AO14" s="12">
        <v>2</v>
      </c>
      <c r="AP14" s="12"/>
    </row>
    <row r="15" spans="1:42" x14ac:dyDescent="0.3">
      <c r="A15" s="12">
        <v>14</v>
      </c>
      <c r="B15" s="13">
        <v>1</v>
      </c>
      <c r="C15" s="14">
        <v>1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</row>
    <row r="16" spans="1:42" x14ac:dyDescent="0.3">
      <c r="A16" s="12">
        <v>15</v>
      </c>
      <c r="B16" s="13">
        <v>1</v>
      </c>
      <c r="C16" s="14">
        <v>2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</row>
    <row r="17" spans="1:42" x14ac:dyDescent="0.3">
      <c r="A17" s="12">
        <v>16</v>
      </c>
      <c r="B17" s="14">
        <v>1</v>
      </c>
      <c r="C17" s="14">
        <v>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</row>
    <row r="18" spans="1:42" x14ac:dyDescent="0.3">
      <c r="A18" s="12">
        <v>17</v>
      </c>
      <c r="B18" s="13">
        <v>1</v>
      </c>
      <c r="C18" s="14">
        <v>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</row>
    <row r="19" spans="1:42" x14ac:dyDescent="0.3">
      <c r="A19" s="12">
        <v>18</v>
      </c>
      <c r="B19" s="13">
        <v>1</v>
      </c>
      <c r="C19" s="14">
        <v>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>
        <v>5</v>
      </c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>
        <v>1</v>
      </c>
      <c r="AM19" s="12"/>
      <c r="AN19" s="12"/>
      <c r="AO19" s="12"/>
      <c r="AP19" s="12"/>
    </row>
    <row r="20" spans="1:42" x14ac:dyDescent="0.3">
      <c r="A20" s="12">
        <v>19</v>
      </c>
      <c r="B20" s="13">
        <v>1</v>
      </c>
      <c r="C20" s="14">
        <v>1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</row>
    <row r="21" spans="1:42" x14ac:dyDescent="0.3">
      <c r="A21" s="12">
        <v>20</v>
      </c>
      <c r="B21" s="14">
        <v>1</v>
      </c>
      <c r="C21" s="14">
        <v>2</v>
      </c>
      <c r="D21" s="12"/>
      <c r="E21" s="12"/>
      <c r="F21" s="12"/>
      <c r="G21" s="12"/>
      <c r="H21" s="12"/>
      <c r="I21" s="12"/>
      <c r="J21" s="12">
        <v>1</v>
      </c>
      <c r="K21" s="12">
        <v>1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</row>
    <row r="22" spans="1:42" x14ac:dyDescent="0.3">
      <c r="A22" s="12">
        <v>21</v>
      </c>
      <c r="B22" s="13">
        <v>1</v>
      </c>
      <c r="C22" s="14">
        <v>2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</row>
    <row r="23" spans="1:42" x14ac:dyDescent="0.3">
      <c r="A23" s="12">
        <v>22</v>
      </c>
      <c r="B23" s="13">
        <v>1</v>
      </c>
      <c r="C23" s="14">
        <v>1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</row>
    <row r="24" spans="1:42" x14ac:dyDescent="0.3">
      <c r="A24" s="12">
        <v>23</v>
      </c>
      <c r="B24" s="13">
        <v>1</v>
      </c>
      <c r="C24" s="14">
        <v>1</v>
      </c>
      <c r="D24" s="12"/>
      <c r="E24" s="12"/>
      <c r="F24" s="12"/>
      <c r="G24" s="12"/>
      <c r="H24" s="12"/>
      <c r="I24" s="12"/>
      <c r="J24" s="12"/>
      <c r="K24" s="12">
        <v>1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</row>
    <row r="25" spans="1:42" x14ac:dyDescent="0.3">
      <c r="A25" s="12">
        <v>24</v>
      </c>
      <c r="B25" s="14">
        <v>1</v>
      </c>
      <c r="C25" s="14">
        <v>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</row>
    <row r="26" spans="1:42" x14ac:dyDescent="0.3">
      <c r="A26" s="12">
        <v>25</v>
      </c>
      <c r="B26" s="13">
        <v>1</v>
      </c>
      <c r="C26" s="14">
        <v>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</row>
    <row r="27" spans="1:42" x14ac:dyDescent="0.3">
      <c r="A27" s="12">
        <v>26</v>
      </c>
      <c r="B27" s="13">
        <v>1</v>
      </c>
      <c r="C27" s="14">
        <v>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</row>
    <row r="28" spans="1:42" x14ac:dyDescent="0.3">
      <c r="A28" s="12">
        <v>27</v>
      </c>
      <c r="B28" s="13">
        <v>1</v>
      </c>
      <c r="C28" s="14">
        <v>1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>
        <v>1</v>
      </c>
      <c r="AM28" s="12"/>
      <c r="AN28" s="12">
        <v>1</v>
      </c>
      <c r="AO28" s="12"/>
      <c r="AP28" s="12"/>
    </row>
    <row r="29" spans="1:42" x14ac:dyDescent="0.3">
      <c r="A29" s="12">
        <v>28</v>
      </c>
      <c r="B29" s="13">
        <v>1</v>
      </c>
      <c r="C29" s="14">
        <v>1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>
        <v>1</v>
      </c>
      <c r="AI29" s="12"/>
      <c r="AJ29" s="12"/>
      <c r="AK29" s="12"/>
      <c r="AL29" s="12"/>
      <c r="AM29" s="12"/>
      <c r="AN29" s="12"/>
      <c r="AO29" s="12"/>
      <c r="AP29" s="12"/>
    </row>
    <row r="30" spans="1:42" x14ac:dyDescent="0.3">
      <c r="A30" s="12">
        <v>29</v>
      </c>
      <c r="B30" s="14">
        <v>1</v>
      </c>
      <c r="C30" s="14">
        <v>1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</row>
    <row r="31" spans="1:42" x14ac:dyDescent="0.3">
      <c r="A31" s="12">
        <v>30</v>
      </c>
      <c r="B31" s="13">
        <v>1</v>
      </c>
      <c r="C31" s="14">
        <v>1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>
        <v>1</v>
      </c>
      <c r="Z31" s="12"/>
      <c r="AA31" s="12"/>
      <c r="AB31" s="12"/>
      <c r="AC31" s="12"/>
      <c r="AD31" s="12">
        <v>1</v>
      </c>
      <c r="AE31" s="12"/>
      <c r="AF31" s="12">
        <v>1</v>
      </c>
      <c r="AG31" s="12">
        <v>2</v>
      </c>
      <c r="AH31" s="12">
        <v>1</v>
      </c>
      <c r="AI31" s="12"/>
      <c r="AJ31" s="12"/>
      <c r="AK31" s="12"/>
      <c r="AL31" s="12"/>
      <c r="AM31" s="12"/>
      <c r="AN31" s="12">
        <v>1</v>
      </c>
      <c r="AO31" s="12"/>
      <c r="AP31" s="12"/>
    </row>
    <row r="32" spans="1:42" x14ac:dyDescent="0.3">
      <c r="A32" s="12">
        <v>31</v>
      </c>
      <c r="B32" s="13">
        <v>1</v>
      </c>
      <c r="C32" s="14">
        <v>1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</row>
    <row r="33" spans="1:42" x14ac:dyDescent="0.3">
      <c r="A33" s="12">
        <v>32</v>
      </c>
      <c r="B33" s="14">
        <v>2</v>
      </c>
      <c r="C33" s="14">
        <v>2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</row>
    <row r="34" spans="1:42" x14ac:dyDescent="0.3">
      <c r="A34" s="12">
        <v>33</v>
      </c>
      <c r="B34" s="14">
        <v>2</v>
      </c>
      <c r="C34" s="14">
        <v>1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>
        <v>1</v>
      </c>
    </row>
    <row r="35" spans="1:42" x14ac:dyDescent="0.3">
      <c r="A35" s="12">
        <v>34</v>
      </c>
      <c r="B35" s="14">
        <v>2</v>
      </c>
      <c r="C35" s="14">
        <v>1</v>
      </c>
      <c r="D35" s="12"/>
      <c r="E35" s="12"/>
      <c r="F35" s="12"/>
      <c r="G35" s="12"/>
      <c r="H35" s="12"/>
      <c r="I35" s="12"/>
      <c r="J35" s="12">
        <v>2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</row>
    <row r="36" spans="1:42" x14ac:dyDescent="0.3">
      <c r="A36" s="12">
        <v>35</v>
      </c>
      <c r="B36" s="14">
        <v>2</v>
      </c>
      <c r="C36" s="14">
        <v>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</row>
    <row r="37" spans="1:42" x14ac:dyDescent="0.3">
      <c r="A37" s="12">
        <v>36</v>
      </c>
      <c r="B37" s="14">
        <v>2</v>
      </c>
      <c r="C37" s="14">
        <v>1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</row>
    <row r="38" spans="1:42" x14ac:dyDescent="0.3">
      <c r="A38" s="12">
        <v>37</v>
      </c>
      <c r="B38" s="14">
        <v>2</v>
      </c>
      <c r="C38" s="14">
        <v>1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</row>
    <row r="39" spans="1:42" x14ac:dyDescent="0.3">
      <c r="A39" s="12">
        <v>38</v>
      </c>
      <c r="B39" s="14">
        <v>2</v>
      </c>
      <c r="C39" s="14">
        <v>2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</row>
    <row r="40" spans="1:42" x14ac:dyDescent="0.3">
      <c r="A40" s="12">
        <v>39</v>
      </c>
      <c r="B40" s="14">
        <v>2</v>
      </c>
      <c r="C40" s="14">
        <v>2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</row>
    <row r="41" spans="1:42" x14ac:dyDescent="0.3">
      <c r="A41" s="12">
        <v>42</v>
      </c>
      <c r="B41" s="14">
        <v>2</v>
      </c>
      <c r="C41" s="14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>
        <v>2</v>
      </c>
      <c r="Z41" s="12"/>
      <c r="AA41" s="12"/>
      <c r="AB41" s="12"/>
      <c r="AC41" s="12"/>
      <c r="AD41" s="12">
        <v>1</v>
      </c>
      <c r="AE41" s="12"/>
      <c r="AF41" s="12"/>
      <c r="AG41" s="12">
        <v>1</v>
      </c>
      <c r="AH41" s="12"/>
      <c r="AI41" s="12"/>
      <c r="AJ41" s="12"/>
      <c r="AK41" s="12"/>
      <c r="AL41" s="12"/>
      <c r="AM41" s="12"/>
      <c r="AN41" s="12"/>
      <c r="AO41" s="12"/>
      <c r="AP41" s="12"/>
    </row>
    <row r="42" spans="1:42" x14ac:dyDescent="0.3">
      <c r="A42" s="12">
        <v>43</v>
      </c>
      <c r="B42" s="14">
        <v>2</v>
      </c>
      <c r="C42" s="14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>
        <v>1</v>
      </c>
      <c r="AH42" s="12"/>
      <c r="AI42" s="12"/>
      <c r="AJ42" s="12"/>
      <c r="AK42" s="12"/>
      <c r="AL42" s="12"/>
      <c r="AM42" s="12"/>
      <c r="AN42" s="12"/>
      <c r="AO42" s="12"/>
      <c r="AP42" s="12">
        <v>1</v>
      </c>
    </row>
    <row r="43" spans="1:42" x14ac:dyDescent="0.3">
      <c r="A43" s="12">
        <v>44</v>
      </c>
      <c r="B43" s="14">
        <v>2</v>
      </c>
      <c r="C43" s="14"/>
      <c r="D43" s="12"/>
      <c r="E43" s="12"/>
      <c r="F43" s="12"/>
      <c r="G43" s="12"/>
      <c r="H43" s="12">
        <v>3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>
        <v>1</v>
      </c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</row>
    <row r="44" spans="1:42" x14ac:dyDescent="0.3">
      <c r="A44" s="12">
        <v>45</v>
      </c>
      <c r="B44" s="14">
        <v>2</v>
      </c>
      <c r="C44" s="14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>
        <v>1</v>
      </c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</row>
    <row r="45" spans="1:42" x14ac:dyDescent="0.3">
      <c r="A45" s="12">
        <v>46</v>
      </c>
      <c r="B45" s="14">
        <v>2</v>
      </c>
      <c r="C45" s="14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>
        <v>2</v>
      </c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>
        <v>3</v>
      </c>
    </row>
    <row r="46" spans="1:42" x14ac:dyDescent="0.3">
      <c r="A46" s="12">
        <v>47</v>
      </c>
      <c r="B46" s="14">
        <v>2</v>
      </c>
      <c r="C46" s="14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</row>
    <row r="47" spans="1:42" x14ac:dyDescent="0.3">
      <c r="A47" s="12">
        <v>48</v>
      </c>
      <c r="B47" s="14">
        <v>3</v>
      </c>
      <c r="C47" s="14">
        <v>3</v>
      </c>
      <c r="D47" s="12"/>
      <c r="E47" s="12">
        <v>1</v>
      </c>
      <c r="F47" s="12"/>
      <c r="G47" s="12"/>
      <c r="H47" s="12"/>
      <c r="I47" s="12"/>
      <c r="J47" s="12"/>
      <c r="K47" s="12"/>
      <c r="L47" s="12">
        <v>3</v>
      </c>
      <c r="M47" s="12">
        <v>1</v>
      </c>
      <c r="N47" s="12"/>
      <c r="O47" s="12">
        <v>2</v>
      </c>
      <c r="P47" s="12"/>
      <c r="Q47" s="12">
        <v>11</v>
      </c>
      <c r="R47" s="12">
        <v>1</v>
      </c>
      <c r="S47" s="12"/>
      <c r="T47" s="12"/>
      <c r="U47" s="12"/>
      <c r="V47" s="12"/>
      <c r="W47" s="12">
        <v>5</v>
      </c>
      <c r="X47" s="12"/>
      <c r="Y47" s="12">
        <v>3</v>
      </c>
      <c r="Z47" s="12"/>
      <c r="AA47" s="12"/>
      <c r="AB47" s="12"/>
      <c r="AC47" s="12"/>
      <c r="AD47" s="12">
        <v>13</v>
      </c>
      <c r="AE47" s="12"/>
      <c r="AF47" s="12"/>
      <c r="AG47" s="12">
        <v>2</v>
      </c>
      <c r="AH47" s="12">
        <v>1</v>
      </c>
      <c r="AI47" s="12">
        <v>5</v>
      </c>
      <c r="AJ47" s="12">
        <v>3</v>
      </c>
      <c r="AK47" s="12">
        <v>7</v>
      </c>
      <c r="AL47" s="12"/>
      <c r="AM47" s="12"/>
      <c r="AN47" s="12">
        <v>2</v>
      </c>
      <c r="AO47" s="12">
        <v>2</v>
      </c>
      <c r="AP47" s="12">
        <v>1</v>
      </c>
    </row>
    <row r="48" spans="1:42" x14ac:dyDescent="0.3">
      <c r="A48" s="12">
        <v>49</v>
      </c>
      <c r="B48" s="14">
        <v>3</v>
      </c>
      <c r="C48" s="14">
        <v>3</v>
      </c>
      <c r="D48" s="12"/>
      <c r="E48" s="12">
        <v>3</v>
      </c>
      <c r="F48" s="12"/>
      <c r="G48" s="12"/>
      <c r="H48" s="12"/>
      <c r="I48" s="12"/>
      <c r="J48" s="12"/>
      <c r="K48" s="12"/>
      <c r="L48" s="12"/>
      <c r="M48" s="12"/>
      <c r="N48" s="12"/>
      <c r="O48" s="12">
        <v>5</v>
      </c>
      <c r="P48" s="12"/>
      <c r="Q48" s="12"/>
      <c r="R48" s="12">
        <v>1</v>
      </c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>
        <v>2</v>
      </c>
      <c r="AO48" s="12"/>
      <c r="AP48" s="12"/>
    </row>
    <row r="49" spans="1:42" x14ac:dyDescent="0.3">
      <c r="A49" s="12">
        <v>50</v>
      </c>
      <c r="B49" s="14">
        <v>3</v>
      </c>
      <c r="C49" s="14">
        <v>3</v>
      </c>
      <c r="D49" s="12"/>
      <c r="E49" s="12">
        <v>13</v>
      </c>
      <c r="F49" s="12"/>
      <c r="G49" s="12"/>
      <c r="H49" s="12"/>
      <c r="I49" s="12"/>
      <c r="J49" s="12"/>
      <c r="K49" s="12">
        <v>35</v>
      </c>
      <c r="L49" s="12">
        <v>1</v>
      </c>
      <c r="M49" s="12">
        <v>4</v>
      </c>
      <c r="N49" s="12">
        <v>2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>
        <v>1</v>
      </c>
      <c r="AD49" s="12"/>
      <c r="AE49" s="12"/>
      <c r="AF49" s="12"/>
      <c r="AG49" s="12">
        <v>1</v>
      </c>
      <c r="AH49" s="12"/>
      <c r="AI49" s="12"/>
      <c r="AJ49" s="12"/>
      <c r="AK49" s="12"/>
      <c r="AL49" s="12"/>
      <c r="AM49" s="12"/>
      <c r="AN49" s="12"/>
      <c r="AO49" s="12">
        <v>1</v>
      </c>
      <c r="AP49" s="12">
        <v>15</v>
      </c>
    </row>
    <row r="50" spans="1:42" x14ac:dyDescent="0.3">
      <c r="A50" s="12">
        <v>51</v>
      </c>
      <c r="B50" s="14">
        <v>3</v>
      </c>
      <c r="C50" s="14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>
        <v>1</v>
      </c>
      <c r="AO50" s="12"/>
      <c r="AP50" s="12"/>
    </row>
    <row r="51" spans="1:42" x14ac:dyDescent="0.3">
      <c r="A51" s="12">
        <v>52</v>
      </c>
      <c r="B51" s="14">
        <v>3</v>
      </c>
      <c r="C51" s="14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>
        <v>2</v>
      </c>
      <c r="AO51" s="12"/>
      <c r="AP51" s="12"/>
    </row>
    <row r="52" spans="1:42" x14ac:dyDescent="0.3">
      <c r="A52" s="12">
        <v>53</v>
      </c>
      <c r="B52" s="14">
        <v>3</v>
      </c>
      <c r="C52" s="14"/>
      <c r="D52" s="12"/>
      <c r="E52" s="12">
        <v>1</v>
      </c>
      <c r="F52" s="12"/>
      <c r="G52" s="12"/>
      <c r="H52" s="12"/>
      <c r="I52" s="12"/>
      <c r="J52" s="12"/>
      <c r="K52" s="12"/>
      <c r="L52" s="12">
        <v>1</v>
      </c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</row>
    <row r="53" spans="1:42" x14ac:dyDescent="0.3">
      <c r="A53" s="12">
        <v>54</v>
      </c>
      <c r="B53" s="14">
        <v>3</v>
      </c>
      <c r="C53" s="14">
        <v>3</v>
      </c>
      <c r="D53" s="12"/>
      <c r="E53" s="12">
        <v>4</v>
      </c>
      <c r="F53" s="12"/>
      <c r="G53" s="12"/>
      <c r="H53" s="12"/>
      <c r="I53" s="12"/>
      <c r="J53" s="12"/>
      <c r="K53" s="12"/>
      <c r="L53" s="12">
        <v>2</v>
      </c>
      <c r="M53" s="12"/>
      <c r="N53" s="12"/>
      <c r="O53" s="12"/>
      <c r="P53" s="12"/>
      <c r="Q53" s="12">
        <v>1</v>
      </c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>
        <v>3</v>
      </c>
      <c r="AN53" s="12">
        <v>5</v>
      </c>
      <c r="AO53" s="12"/>
      <c r="AP53" s="12"/>
    </row>
    <row r="54" spans="1:42" x14ac:dyDescent="0.3">
      <c r="A54" s="12">
        <v>55</v>
      </c>
      <c r="B54" s="14">
        <v>3</v>
      </c>
      <c r="C54" s="14">
        <v>3</v>
      </c>
      <c r="D54" s="12"/>
      <c r="E54" s="12">
        <v>2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>
        <v>1</v>
      </c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>
        <v>1</v>
      </c>
      <c r="AE54" s="12"/>
      <c r="AF54" s="12"/>
      <c r="AG54" s="12"/>
      <c r="AH54" s="12"/>
      <c r="AI54" s="12"/>
      <c r="AJ54" s="12"/>
      <c r="AK54" s="12"/>
      <c r="AL54" s="12"/>
      <c r="AM54" s="12">
        <v>1</v>
      </c>
      <c r="AN54" s="12">
        <v>2</v>
      </c>
      <c r="AO54" s="12">
        <v>1</v>
      </c>
      <c r="AP54" s="12"/>
    </row>
    <row r="55" spans="1:42" x14ac:dyDescent="0.3">
      <c r="A55" s="12">
        <v>56</v>
      </c>
      <c r="B55" s="14">
        <v>3</v>
      </c>
      <c r="C55" s="14">
        <v>3</v>
      </c>
      <c r="D55" s="12"/>
      <c r="E55" s="12">
        <v>1</v>
      </c>
      <c r="F55" s="12"/>
      <c r="G55" s="12"/>
      <c r="H55" s="12"/>
      <c r="I55" s="12"/>
      <c r="J55" s="12"/>
      <c r="K55" s="12">
        <v>1</v>
      </c>
      <c r="L55" s="12"/>
      <c r="M55" s="12">
        <v>3</v>
      </c>
      <c r="N55" s="12"/>
      <c r="O55" s="12"/>
      <c r="P55" s="12"/>
      <c r="Q55" s="12">
        <v>6</v>
      </c>
      <c r="R55" s="12"/>
      <c r="S55" s="12"/>
      <c r="T55" s="12"/>
      <c r="U55" s="12"/>
      <c r="V55" s="12"/>
      <c r="W55" s="12">
        <v>2</v>
      </c>
      <c r="X55" s="12"/>
      <c r="Y55" s="12">
        <v>1</v>
      </c>
      <c r="Z55" s="12">
        <v>1</v>
      </c>
      <c r="AA55" s="12"/>
      <c r="AB55" s="12"/>
      <c r="AC55" s="12"/>
      <c r="AD55" s="12">
        <v>1</v>
      </c>
      <c r="AE55" s="12"/>
      <c r="AF55" s="12">
        <v>1</v>
      </c>
      <c r="AG55" s="12"/>
      <c r="AH55" s="12"/>
      <c r="AI55" s="12"/>
      <c r="AJ55" s="12">
        <v>1</v>
      </c>
      <c r="AK55" s="12"/>
      <c r="AL55" s="12"/>
      <c r="AM55" s="12"/>
      <c r="AN55" s="12"/>
      <c r="AO55" s="12">
        <v>1</v>
      </c>
      <c r="AP55" s="12"/>
    </row>
    <row r="56" spans="1:42" x14ac:dyDescent="0.3">
      <c r="A56" s="12">
        <v>57</v>
      </c>
      <c r="B56" s="14">
        <v>3</v>
      </c>
      <c r="C56" s="14">
        <v>3</v>
      </c>
      <c r="D56" s="12"/>
      <c r="E56" s="12">
        <v>11</v>
      </c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>
        <v>1</v>
      </c>
      <c r="AO56" s="12"/>
      <c r="AP56" s="12"/>
    </row>
    <row r="57" spans="1:42" x14ac:dyDescent="0.3">
      <c r="A57" s="12">
        <v>58</v>
      </c>
      <c r="B57" s="14">
        <v>3</v>
      </c>
      <c r="C57" s="14">
        <v>3</v>
      </c>
      <c r="D57" s="12"/>
      <c r="E57" s="12"/>
      <c r="F57" s="12">
        <v>1</v>
      </c>
      <c r="G57" s="12">
        <v>1</v>
      </c>
      <c r="H57" s="12"/>
      <c r="I57" s="12">
        <v>2</v>
      </c>
      <c r="J57" s="12"/>
      <c r="K57" s="12"/>
      <c r="L57" s="12"/>
      <c r="M57" s="12"/>
      <c r="N57" s="12"/>
      <c r="O57" s="12"/>
      <c r="P57" s="12"/>
      <c r="Q57" s="12"/>
      <c r="R57" s="12">
        <v>1</v>
      </c>
      <c r="S57" s="12"/>
      <c r="T57" s="12"/>
      <c r="U57" s="12"/>
      <c r="V57" s="12"/>
      <c r="W57" s="12"/>
      <c r="X57" s="12"/>
      <c r="Y57" s="12">
        <v>6</v>
      </c>
      <c r="Z57" s="12"/>
      <c r="AA57" s="12"/>
      <c r="AB57" s="12">
        <v>1</v>
      </c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>
        <v>2</v>
      </c>
      <c r="AP57" s="12"/>
    </row>
    <row r="58" spans="1:42" x14ac:dyDescent="0.3">
      <c r="A58" s="12">
        <v>59</v>
      </c>
      <c r="B58" s="14">
        <v>3</v>
      </c>
      <c r="C58" s="14"/>
      <c r="D58" s="12">
        <v>1</v>
      </c>
      <c r="E58" s="12">
        <v>1</v>
      </c>
      <c r="F58" s="12"/>
      <c r="G58" s="12"/>
      <c r="H58" s="12"/>
      <c r="I58" s="12"/>
      <c r="J58" s="12">
        <v>1</v>
      </c>
      <c r="K58" s="12">
        <v>14</v>
      </c>
      <c r="L58" s="12"/>
      <c r="M58" s="12">
        <v>3</v>
      </c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</row>
    <row r="59" spans="1:42" x14ac:dyDescent="0.3">
      <c r="A59" s="12">
        <v>60</v>
      </c>
      <c r="C59" s="15"/>
      <c r="D59" s="12"/>
      <c r="E59" s="12">
        <v>1</v>
      </c>
      <c r="F59" s="12">
        <v>6</v>
      </c>
      <c r="G59" s="12"/>
      <c r="H59" s="12"/>
      <c r="I59" s="12"/>
      <c r="J59" s="12"/>
      <c r="K59" s="12"/>
      <c r="L59" s="12"/>
      <c r="M59" s="12"/>
      <c r="N59" s="12">
        <v>1</v>
      </c>
      <c r="O59" s="12"/>
      <c r="P59" s="12"/>
      <c r="Q59" s="12">
        <v>1</v>
      </c>
      <c r="R59" s="12"/>
      <c r="S59" s="12"/>
      <c r="T59" s="12"/>
      <c r="U59" s="12">
        <v>3</v>
      </c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>
        <v>2</v>
      </c>
      <c r="AK59" s="12"/>
      <c r="AL59" s="12"/>
      <c r="AM59" s="12"/>
      <c r="AN59" s="12">
        <v>4</v>
      </c>
      <c r="AO59" s="12">
        <v>2</v>
      </c>
      <c r="AP5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Metadata_bryophytes</vt:lpstr>
      <vt:lpstr>Metadata_meiofauna</vt:lpstr>
      <vt:lpstr>Metadata_Insects_and arthropods</vt:lpstr>
      <vt:lpstr>Metadata_Acari_families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kpzaw</dc:creator>
  <cp:lastModifiedBy>Krzysztof Zawierucha</cp:lastModifiedBy>
  <dcterms:created xsi:type="dcterms:W3CDTF">2015-06-05T18:17:20Z</dcterms:created>
  <dcterms:modified xsi:type="dcterms:W3CDTF">2025-12-04T17:07:19Z</dcterms:modified>
</cp:coreProperties>
</file>